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ブロック　割振り" sheetId="1" r:id="rId1"/>
    <sheet name="修善寺南小・大仁小・長岡中・狩野ドーム" sheetId="2" r:id="rId2"/>
    <sheet name="修善寺体育館" sheetId="3" r:id="rId3"/>
    <sheet name="中伊豆社会体育館" sheetId="4" r:id="rId4"/>
    <sheet name="男子結果" sheetId="5" r:id="rId5"/>
    <sheet name="女子結果" sheetId="6" r:id="rId6"/>
  </sheets>
  <definedNames/>
  <calcPr fullCalcOnLoad="1"/>
</workbook>
</file>

<file path=xl/sharedStrings.xml><?xml version="1.0" encoding="utf-8"?>
<sst xmlns="http://schemas.openxmlformats.org/spreadsheetml/2006/main" count="328" uniqueCount="154">
  <si>
    <t>対　戦</t>
  </si>
  <si>
    <t>審　判</t>
  </si>
  <si>
    <t>Ｔ．Ｏ</t>
  </si>
  <si>
    <t>A　コート</t>
  </si>
  <si>
    <t>B　コート</t>
  </si>
  <si>
    <t>A　コート</t>
  </si>
  <si>
    <t>B　コート</t>
  </si>
  <si>
    <t>会場責任者 ：</t>
  </si>
  <si>
    <t>審判責任者 ：</t>
  </si>
  <si>
    <t>Ｔ．Ｏ/審判</t>
  </si>
  <si>
    <t>試合は　５－１－５－③－５－１－５　　試合間７分</t>
  </si>
  <si>
    <t>ブロック</t>
  </si>
  <si>
    <t>Ｆ</t>
  </si>
  <si>
    <t>Ｈ</t>
  </si>
  <si>
    <t>清水教室Ａ</t>
  </si>
  <si>
    <t>清水教室</t>
  </si>
  <si>
    <t>ブロック</t>
  </si>
  <si>
    <t>チーム数</t>
  </si>
  <si>
    <t>チ　　ー　　ム　　名</t>
  </si>
  <si>
    <t>会　　場</t>
  </si>
  <si>
    <t>Ｊ</t>
  </si>
  <si>
    <t>Ｋ</t>
  </si>
  <si>
    <t>Ｌ</t>
  </si>
  <si>
    <t>（神奈川）</t>
  </si>
  <si>
    <t>（山梨）</t>
  </si>
  <si>
    <t>（静岡・清水）</t>
  </si>
  <si>
    <t>（静岡・静岡）</t>
  </si>
  <si>
    <t>（静岡・駿東）</t>
  </si>
  <si>
    <t>（静岡・岳南）</t>
  </si>
  <si>
    <t>（静岡・沼津）</t>
  </si>
  <si>
    <t>（静岡・伊豆）</t>
  </si>
  <si>
    <t>清水教室Ｂ</t>
  </si>
  <si>
    <t>Ｃ</t>
  </si>
  <si>
    <t>Ｄ</t>
  </si>
  <si>
    <t>Ｅ</t>
  </si>
  <si>
    <t>片　浜</t>
  </si>
  <si>
    <t>会場責任者 ：</t>
  </si>
  <si>
    <t>審判責任者 ：</t>
  </si>
  <si>
    <t>A　コート</t>
  </si>
  <si>
    <t>B　コート</t>
  </si>
  <si>
    <t>木村　岳友</t>
  </si>
  <si>
    <t>伊豆教室Ｂ</t>
  </si>
  <si>
    <t>伊豆教室Ｊｒ</t>
  </si>
  <si>
    <t>女　　　子</t>
  </si>
  <si>
    <t>―</t>
  </si>
  <si>
    <t>―</t>
  </si>
  <si>
    <t>修善寺体育館</t>
  </si>
  <si>
    <t>中伊豆社会
体育館</t>
  </si>
  <si>
    <t>修善寺南
小学校</t>
  </si>
  <si>
    <t>伊豆教室Ａ</t>
  </si>
  <si>
    <t>清水町ＫＦ</t>
  </si>
  <si>
    <t>長　泉</t>
  </si>
  <si>
    <t>（男子）</t>
  </si>
  <si>
    <t>（女子）</t>
  </si>
  <si>
    <t>富士市選抜</t>
  </si>
  <si>
    <t>Ｋ Ｊｒ</t>
  </si>
  <si>
    <t>修善寺南小学校体育館</t>
  </si>
  <si>
    <t>会　　場 ：</t>
  </si>
  <si>
    <t>中伊豆社会体育館</t>
  </si>
  <si>
    <t>会　　場　：</t>
  </si>
  <si>
    <t>長岡中学校</t>
  </si>
  <si>
    <t>Ｉ</t>
  </si>
  <si>
    <t>対戦組合せ</t>
  </si>
  <si>
    <t>Ａ</t>
  </si>
  <si>
    <t>Ｂ</t>
  </si>
  <si>
    <t>G</t>
  </si>
  <si>
    <t>※２月１６日(日）の対戦表は別にお知らせします。</t>
  </si>
  <si>
    <t>男　　　子</t>
  </si>
  <si>
    <t>渋　沢</t>
  </si>
  <si>
    <t>伊勢原</t>
  </si>
  <si>
    <t>（神奈川）</t>
  </si>
  <si>
    <t>成　瀬</t>
  </si>
  <si>
    <t>桜　丘</t>
  </si>
  <si>
    <t>秦野サンキッズ</t>
  </si>
  <si>
    <t>知多ミニバス</t>
  </si>
  <si>
    <t>牧　丘</t>
  </si>
  <si>
    <t>東山梨</t>
  </si>
  <si>
    <t>上野原</t>
  </si>
  <si>
    <t>（山梨）</t>
  </si>
  <si>
    <t>御前崎黒潮</t>
  </si>
  <si>
    <t>（静岡・西武）</t>
  </si>
  <si>
    <t>湧　水</t>
  </si>
  <si>
    <t>（静岡・駿東）</t>
  </si>
  <si>
    <t>丘ミニバス</t>
  </si>
  <si>
    <t>（静岡・岳南）</t>
  </si>
  <si>
    <t>（静岡・岳南）</t>
  </si>
  <si>
    <t>岩松ﾔﾝｸﾞﾀﾞｯｸｽ</t>
  </si>
  <si>
    <t>桜　丘</t>
  </si>
  <si>
    <t>大仁小学校</t>
  </si>
  <si>
    <t>渋　沢</t>
  </si>
  <si>
    <t>伊勢原</t>
  </si>
  <si>
    <t>成　瀬</t>
  </si>
  <si>
    <t>富士吉田選抜Ａ</t>
  </si>
  <si>
    <t>（山梨）</t>
  </si>
  <si>
    <t>富士吉田選抜Ｂ</t>
  </si>
  <si>
    <t>中巨摩選抜</t>
  </si>
  <si>
    <t>東山梨選抜</t>
  </si>
  <si>
    <t>上野原</t>
  </si>
  <si>
    <t>鳥　沢</t>
  </si>
  <si>
    <t>甲斐の国籠球</t>
  </si>
  <si>
    <t>甲斐の国籠球</t>
  </si>
  <si>
    <t>（山梨）</t>
  </si>
  <si>
    <t>知多ミニバス</t>
  </si>
  <si>
    <t>（愛知）</t>
  </si>
  <si>
    <t>（愛知）</t>
  </si>
  <si>
    <t>安倍口</t>
  </si>
  <si>
    <t>（静岡・静岡）</t>
  </si>
  <si>
    <t>大里西</t>
  </si>
  <si>
    <t>丘フロッキーズ</t>
  </si>
  <si>
    <t>ＳＵＢ６FUJI</t>
  </si>
  <si>
    <t>伊豆教室Ｃ</t>
  </si>
  <si>
    <t>大　岡</t>
  </si>
  <si>
    <t>狩野ドーム</t>
  </si>
  <si>
    <t>２月１５日（土）</t>
  </si>
  <si>
    <t>駿東選抜Ａ</t>
  </si>
  <si>
    <t>駿東選抜Ｂ</t>
  </si>
  <si>
    <t>大仁小学校</t>
  </si>
  <si>
    <t>木村　岳友</t>
  </si>
  <si>
    <t>島崎　衛</t>
  </si>
  <si>
    <t>第１２回伊豆カップ</t>
  </si>
  <si>
    <t>長岡中学校体育館</t>
  </si>
  <si>
    <t>狩野ドーム</t>
  </si>
  <si>
    <t>浅田　道雄</t>
  </si>
  <si>
    <t>修善寺体育館</t>
  </si>
  <si>
    <t>Ａ　ブロック</t>
  </si>
  <si>
    <t>Ｂ　ブロック</t>
  </si>
  <si>
    <t>Ｆ　ブロック</t>
  </si>
  <si>
    <t>Ｇ　ブロック</t>
  </si>
  <si>
    <t>Ｈ　ブロック</t>
  </si>
  <si>
    <t>Ｉ　ブロック</t>
  </si>
  <si>
    <t>Ｊ　ブロック</t>
  </si>
  <si>
    <t>Ｋ　ブロック</t>
  </si>
  <si>
    <t>Ｌ　ブロック</t>
  </si>
  <si>
    <t>２月１５日（土）</t>
  </si>
  <si>
    <t>Ｃ　ブロック</t>
  </si>
  <si>
    <t>結果</t>
  </si>
  <si>
    <t>結果</t>
  </si>
  <si>
    <t>第１２回伊豆カップ選抜招待大会【男子】</t>
  </si>
  <si>
    <t>第１２回伊豆カップ選抜招待大会【女子】</t>
  </si>
  <si>
    <t>Ｄ　ブロック</t>
  </si>
  <si>
    <t>Ｅ　ブロック</t>
  </si>
  <si>
    <t>比々多</t>
  </si>
  <si>
    <t>伊勢原</t>
  </si>
  <si>
    <t>秦野ｻﾝｷｯｽﾞ</t>
  </si>
  <si>
    <t>甲斐の国</t>
  </si>
  <si>
    <t>駿東選抜B</t>
  </si>
  <si>
    <t>岩松</t>
  </si>
  <si>
    <t>桜丘</t>
  </si>
  <si>
    <t>成瀬</t>
  </si>
  <si>
    <t>上野原</t>
  </si>
  <si>
    <t>丘</t>
  </si>
  <si>
    <t>伊豆教室Jr</t>
  </si>
  <si>
    <t>B</t>
  </si>
  <si>
    <t>C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</si>
</sst>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:mm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HG創英角ｺﾞｼｯｸUB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dotted"/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double"/>
      <bottom>
        <color indexed="63"/>
      </bottom>
      <diagonal style="thin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dotted"/>
      <right style="thin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8" fillId="0" borderId="11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shrinkToFit="1"/>
    </xf>
    <xf numFmtId="0" fontId="7" fillId="0" borderId="12" xfId="0" applyFont="1" applyBorder="1" applyAlignment="1">
      <alignment horizontal="center" vertical="center" shrinkToFit="1"/>
    </xf>
    <xf numFmtId="0" fontId="8" fillId="0" borderId="13" xfId="0" applyNumberFormat="1" applyFont="1" applyBorder="1" applyAlignment="1" applyProtection="1">
      <alignment horizontal="center" vertical="center" shrinkToFit="1"/>
      <protection locked="0"/>
    </xf>
    <xf numFmtId="0" fontId="8" fillId="0" borderId="14" xfId="0" applyNumberFormat="1" applyFont="1" applyBorder="1" applyAlignment="1" applyProtection="1">
      <alignment horizontal="center" vertical="center" shrinkToFit="1"/>
      <protection locked="0"/>
    </xf>
    <xf numFmtId="0" fontId="8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0" borderId="16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shrinkToFit="1"/>
    </xf>
    <xf numFmtId="0" fontId="8" fillId="0" borderId="17" xfId="0" applyNumberFormat="1" applyFont="1" applyBorder="1" applyAlignment="1" applyProtection="1">
      <alignment horizontal="center" vertical="center" shrinkToFit="1"/>
      <protection locked="0"/>
    </xf>
    <xf numFmtId="20" fontId="6" fillId="0" borderId="18" xfId="0" applyNumberFormat="1" applyFont="1" applyBorder="1" applyAlignment="1">
      <alignment horizontal="center" vertical="center" shrinkToFit="1"/>
    </xf>
    <xf numFmtId="20" fontId="6" fillId="0" borderId="19" xfId="0" applyNumberFormat="1" applyFont="1" applyBorder="1" applyAlignment="1">
      <alignment horizontal="center" vertical="center" shrinkToFit="1"/>
    </xf>
    <xf numFmtId="20" fontId="6" fillId="0" borderId="2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8" fillId="0" borderId="24" xfId="0" applyNumberFormat="1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horizontal="center" vertical="center" shrinkToFit="1"/>
    </xf>
    <xf numFmtId="20" fontId="6" fillId="0" borderId="25" xfId="0" applyNumberFormat="1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20" fontId="6" fillId="0" borderId="20" xfId="0" applyNumberFormat="1" applyFont="1" applyBorder="1" applyAlignment="1">
      <alignment vertical="center" shrinkToFit="1"/>
    </xf>
    <xf numFmtId="0" fontId="2" fillId="0" borderId="26" xfId="0" applyFont="1" applyBorder="1" applyAlignment="1">
      <alignment horizontal="center" vertical="center" shrinkToFit="1"/>
    </xf>
    <xf numFmtId="20" fontId="6" fillId="0" borderId="26" xfId="0" applyNumberFormat="1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27" xfId="0" applyNumberFormat="1" applyFont="1" applyBorder="1" applyAlignment="1" applyProtection="1">
      <alignment horizontal="center" vertical="center" shrinkToFit="1"/>
      <protection locked="0"/>
    </xf>
    <xf numFmtId="20" fontId="6" fillId="0" borderId="28" xfId="0" applyNumberFormat="1" applyFont="1" applyBorder="1" applyAlignment="1">
      <alignment horizontal="center" vertical="center" shrinkToFit="1"/>
    </xf>
    <xf numFmtId="0" fontId="8" fillId="0" borderId="29" xfId="0" applyNumberFormat="1" applyFont="1" applyBorder="1" applyAlignment="1" applyProtection="1">
      <alignment horizontal="center" vertical="center" shrinkToFit="1"/>
      <protection locked="0"/>
    </xf>
    <xf numFmtId="0" fontId="8" fillId="0" borderId="30" xfId="0" applyNumberFormat="1" applyFont="1" applyBorder="1" applyAlignment="1" applyProtection="1">
      <alignment horizontal="center" vertical="center" shrinkToFit="1"/>
      <protection locked="0"/>
    </xf>
    <xf numFmtId="20" fontId="6" fillId="0" borderId="31" xfId="0" applyNumberFormat="1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20" fontId="6" fillId="0" borderId="28" xfId="0" applyNumberFormat="1" applyFont="1" applyBorder="1" applyAlignment="1">
      <alignment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21" xfId="0" applyFont="1" applyBorder="1" applyAlignment="1">
      <alignment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38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0" fillId="0" borderId="27" xfId="0" applyFont="1" applyBorder="1" applyAlignment="1">
      <alignment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21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42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/>
    </xf>
    <xf numFmtId="0" fontId="10" fillId="0" borderId="37" xfId="0" applyFont="1" applyBorder="1" applyAlignment="1">
      <alignment horizontal="distributed" vertical="center" shrinkToFit="1"/>
    </xf>
    <xf numFmtId="0" fontId="10" fillId="0" borderId="42" xfId="0" applyFont="1" applyBorder="1" applyAlignment="1">
      <alignment horizontal="distributed" vertical="center"/>
    </xf>
    <xf numFmtId="0" fontId="10" fillId="0" borderId="37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right" shrinkToFit="1"/>
    </xf>
    <xf numFmtId="0" fontId="0" fillId="0" borderId="38" xfId="0" applyBorder="1" applyAlignment="1">
      <alignment vertical="center"/>
    </xf>
    <xf numFmtId="0" fontId="3" fillId="0" borderId="38" xfId="0" applyFont="1" applyBorder="1" applyAlignment="1">
      <alignment vertical="center"/>
    </xf>
    <xf numFmtId="0" fontId="10" fillId="0" borderId="4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20" fontId="6" fillId="0" borderId="0" xfId="0" applyNumberFormat="1" applyFont="1" applyBorder="1" applyAlignment="1">
      <alignment horizontal="center" vertical="center" shrinkToFit="1"/>
    </xf>
    <xf numFmtId="0" fontId="8" fillId="0" borderId="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left" vertical="center"/>
    </xf>
    <xf numFmtId="0" fontId="10" fillId="0" borderId="43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41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distributed" vertical="center" shrinkToFit="1"/>
    </xf>
    <xf numFmtId="0" fontId="10" fillId="0" borderId="40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43" xfId="0" applyFont="1" applyBorder="1" applyAlignment="1">
      <alignment vertical="center" shrinkToFit="1"/>
    </xf>
    <xf numFmtId="20" fontId="6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center" textRotation="255"/>
    </xf>
    <xf numFmtId="0" fontId="12" fillId="0" borderId="48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8" fillId="0" borderId="51" xfId="0" applyNumberFormat="1" applyFont="1" applyBorder="1" applyAlignment="1" applyProtection="1">
      <alignment horizontal="center" vertical="center" shrinkToFit="1"/>
      <protection locked="0"/>
    </xf>
    <xf numFmtId="0" fontId="8" fillId="0" borderId="52" xfId="0" applyNumberFormat="1" applyFont="1" applyBorder="1" applyAlignment="1" applyProtection="1">
      <alignment horizontal="center" vertical="center" shrinkToFit="1"/>
      <protection locked="0"/>
    </xf>
    <xf numFmtId="0" fontId="8" fillId="0" borderId="53" xfId="0" applyNumberFormat="1" applyFont="1" applyBorder="1" applyAlignment="1" applyProtection="1">
      <alignment horizontal="center" vertical="center" shrinkToFit="1"/>
      <protection locked="0"/>
    </xf>
    <xf numFmtId="0" fontId="8" fillId="0" borderId="54" xfId="0" applyNumberFormat="1" applyFont="1" applyBorder="1" applyAlignment="1" applyProtection="1">
      <alignment horizontal="center" vertical="center" shrinkToFit="1"/>
      <protection locked="0"/>
    </xf>
    <xf numFmtId="0" fontId="8" fillId="0" borderId="29" xfId="0" applyNumberFormat="1" applyFont="1" applyBorder="1" applyAlignment="1" applyProtection="1">
      <alignment horizontal="center" vertical="center" shrinkToFit="1"/>
      <protection locked="0"/>
    </xf>
    <xf numFmtId="0" fontId="8" fillId="0" borderId="55" xfId="0" applyNumberFormat="1" applyFont="1" applyBorder="1" applyAlignment="1" applyProtection="1">
      <alignment horizontal="center" vertical="center" shrinkToFit="1"/>
      <protection locked="0"/>
    </xf>
    <xf numFmtId="0" fontId="8" fillId="0" borderId="30" xfId="0" applyNumberFormat="1" applyFont="1" applyBorder="1" applyAlignment="1" applyProtection="1">
      <alignment horizontal="center" vertical="center" shrinkToFit="1"/>
      <protection locked="0"/>
    </xf>
    <xf numFmtId="0" fontId="8" fillId="0" borderId="56" xfId="0" applyNumberFormat="1" applyFont="1" applyBorder="1" applyAlignment="1" applyProtection="1">
      <alignment horizontal="center" vertical="center" shrinkToFit="1"/>
      <protection locked="0"/>
    </xf>
    <xf numFmtId="0" fontId="8" fillId="0" borderId="14" xfId="0" applyNumberFormat="1" applyFont="1" applyBorder="1" applyAlignment="1" applyProtection="1">
      <alignment horizontal="center" vertical="center" shrinkToFit="1"/>
      <protection locked="0"/>
    </xf>
    <xf numFmtId="0" fontId="8" fillId="0" borderId="36" xfId="0" applyNumberFormat="1" applyFont="1" applyBorder="1" applyAlignment="1" applyProtection="1">
      <alignment horizontal="center" vertical="center" shrinkToFit="1"/>
      <protection locked="0"/>
    </xf>
    <xf numFmtId="20" fontId="6" fillId="0" borderId="28" xfId="0" applyNumberFormat="1" applyFont="1" applyBorder="1" applyAlignment="1">
      <alignment horizontal="center" vertical="center" shrinkToFit="1"/>
    </xf>
    <xf numFmtId="20" fontId="6" fillId="0" borderId="57" xfId="0" applyNumberFormat="1" applyFont="1" applyBorder="1" applyAlignment="1">
      <alignment horizontal="center" vertical="center" shrinkToFit="1"/>
    </xf>
    <xf numFmtId="0" fontId="8" fillId="0" borderId="58" xfId="0" applyNumberFormat="1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20" fontId="6" fillId="0" borderId="59" xfId="0" applyNumberFormat="1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20" fontId="6" fillId="0" borderId="60" xfId="0" applyNumberFormat="1" applyFont="1" applyBorder="1" applyAlignment="1">
      <alignment horizontal="center" vertical="center" shrinkToFit="1"/>
    </xf>
    <xf numFmtId="0" fontId="8" fillId="0" borderId="61" xfId="0" applyNumberFormat="1" applyFont="1" applyBorder="1" applyAlignment="1" applyProtection="1">
      <alignment horizontal="center" vertical="center" shrinkToFit="1"/>
      <protection locked="0"/>
    </xf>
    <xf numFmtId="0" fontId="8" fillId="0" borderId="62" xfId="0" applyNumberFormat="1" applyFont="1" applyBorder="1" applyAlignment="1" applyProtection="1">
      <alignment horizontal="center" vertical="center" shrinkToFit="1"/>
      <protection locked="0"/>
    </xf>
    <xf numFmtId="0" fontId="3" fillId="0" borderId="6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8" fillId="0" borderId="0" xfId="0" applyFont="1" applyAlignment="1">
      <alignment horizontal="left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distributed" vertical="center" indent="3" shrinkToFit="1"/>
    </xf>
    <xf numFmtId="0" fontId="10" fillId="0" borderId="37" xfId="0" applyFont="1" applyBorder="1" applyAlignment="1">
      <alignment horizontal="distributed" vertical="center" indent="3" shrinkToFit="1"/>
    </xf>
    <xf numFmtId="0" fontId="10" fillId="0" borderId="42" xfId="0" applyFont="1" applyBorder="1" applyAlignment="1">
      <alignment horizontal="distributed" vertical="center" indent="3" shrinkToFit="1"/>
    </xf>
    <xf numFmtId="0" fontId="11" fillId="0" borderId="0" xfId="0" applyFont="1" applyAlignment="1">
      <alignment horizontal="center" vertical="center" shrinkToFit="1"/>
    </xf>
    <xf numFmtId="0" fontId="10" fillId="0" borderId="73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distributed" vertical="center" indent="2" shrinkToFit="1"/>
    </xf>
    <xf numFmtId="0" fontId="10" fillId="0" borderId="37" xfId="0" applyFont="1" applyBorder="1" applyAlignment="1">
      <alignment horizontal="distributed" vertical="center" indent="2" shrinkToFit="1"/>
    </xf>
    <xf numFmtId="0" fontId="10" fillId="0" borderId="42" xfId="0" applyFont="1" applyBorder="1" applyAlignment="1">
      <alignment horizontal="distributed" vertical="center" indent="2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E5" sqref="E5"/>
    </sheetView>
  </sheetViews>
  <sheetFormatPr defaultColWidth="9.00390625" defaultRowHeight="18.75" customHeight="1"/>
  <cols>
    <col min="1" max="1" width="4.50390625" style="1" customWidth="1"/>
    <col min="2" max="2" width="14.875" style="1" customWidth="1"/>
    <col min="3" max="4" width="8.75390625" style="1" customWidth="1"/>
    <col min="5" max="9" width="18.75390625" style="1" customWidth="1"/>
    <col min="11" max="16384" width="9.00390625" style="1" customWidth="1"/>
  </cols>
  <sheetData>
    <row r="1" spans="2:4" ht="18.75" customHeight="1">
      <c r="B1" s="82" t="s">
        <v>133</v>
      </c>
      <c r="C1" s="81" t="s">
        <v>62</v>
      </c>
      <c r="D1" s="81"/>
    </row>
    <row r="2" spans="1:10" ht="18.75" customHeight="1">
      <c r="A2" s="107"/>
      <c r="B2" s="107" t="s">
        <v>19</v>
      </c>
      <c r="C2" s="120" t="s">
        <v>16</v>
      </c>
      <c r="D2" s="120" t="s">
        <v>17</v>
      </c>
      <c r="E2" s="120" t="s">
        <v>18</v>
      </c>
      <c r="F2" s="120"/>
      <c r="G2" s="120"/>
      <c r="H2" s="120"/>
      <c r="I2" s="120"/>
      <c r="J2" s="1"/>
    </row>
    <row r="3" spans="1:10" ht="18.75" customHeight="1">
      <c r="A3" s="108"/>
      <c r="B3" s="109"/>
      <c r="C3" s="120"/>
      <c r="D3" s="120"/>
      <c r="E3" s="32">
        <v>1</v>
      </c>
      <c r="F3" s="32">
        <v>2</v>
      </c>
      <c r="G3" s="32">
        <v>3</v>
      </c>
      <c r="H3" s="32">
        <v>4</v>
      </c>
      <c r="I3" s="32">
        <v>5</v>
      </c>
      <c r="J3" s="1"/>
    </row>
    <row r="4" spans="1:10" ht="23.25" customHeight="1">
      <c r="A4" s="113" t="s">
        <v>67</v>
      </c>
      <c r="B4" s="122" t="s">
        <v>46</v>
      </c>
      <c r="C4" s="112" t="s">
        <v>63</v>
      </c>
      <c r="D4" s="112">
        <v>5</v>
      </c>
      <c r="E4" s="42" t="s">
        <v>141</v>
      </c>
      <c r="F4" s="42" t="s">
        <v>76</v>
      </c>
      <c r="G4" s="42" t="s">
        <v>79</v>
      </c>
      <c r="H4" s="42" t="s">
        <v>81</v>
      </c>
      <c r="I4" s="42" t="s">
        <v>49</v>
      </c>
      <c r="J4" s="1"/>
    </row>
    <row r="5" spans="1:10" ht="15" customHeight="1">
      <c r="A5" s="113"/>
      <c r="B5" s="111"/>
      <c r="C5" s="112"/>
      <c r="D5" s="112"/>
      <c r="E5" s="45" t="s">
        <v>23</v>
      </c>
      <c r="F5" s="45" t="s">
        <v>24</v>
      </c>
      <c r="G5" s="45" t="s">
        <v>80</v>
      </c>
      <c r="H5" s="45" t="s">
        <v>82</v>
      </c>
      <c r="I5" s="45" t="s">
        <v>30</v>
      </c>
      <c r="J5" s="1"/>
    </row>
    <row r="6" spans="1:10" ht="23.25" customHeight="1">
      <c r="A6" s="113"/>
      <c r="B6" s="123" t="s">
        <v>47</v>
      </c>
      <c r="C6" s="112" t="s">
        <v>64</v>
      </c>
      <c r="D6" s="112">
        <v>5</v>
      </c>
      <c r="E6" s="42" t="s">
        <v>69</v>
      </c>
      <c r="F6" s="42" t="s">
        <v>73</v>
      </c>
      <c r="G6" s="42" t="s">
        <v>100</v>
      </c>
      <c r="H6" s="42" t="s">
        <v>115</v>
      </c>
      <c r="I6" s="42" t="s">
        <v>86</v>
      </c>
      <c r="J6" s="1"/>
    </row>
    <row r="7" spans="1:10" ht="15" customHeight="1">
      <c r="A7" s="113"/>
      <c r="B7" s="124"/>
      <c r="C7" s="112"/>
      <c r="D7" s="112"/>
      <c r="E7" s="45" t="s">
        <v>23</v>
      </c>
      <c r="F7" s="45" t="s">
        <v>70</v>
      </c>
      <c r="G7" s="45" t="s">
        <v>78</v>
      </c>
      <c r="H7" s="45" t="s">
        <v>27</v>
      </c>
      <c r="I7" s="92" t="s">
        <v>84</v>
      </c>
      <c r="J7" s="1"/>
    </row>
    <row r="8" spans="1:10" ht="23.25" customHeight="1">
      <c r="A8" s="113"/>
      <c r="B8" s="124"/>
      <c r="C8" s="112" t="s">
        <v>32</v>
      </c>
      <c r="D8" s="112">
        <v>5</v>
      </c>
      <c r="E8" s="42" t="s">
        <v>72</v>
      </c>
      <c r="F8" s="42" t="s">
        <v>71</v>
      </c>
      <c r="G8" s="42" t="s">
        <v>77</v>
      </c>
      <c r="H8" s="42" t="s">
        <v>83</v>
      </c>
      <c r="I8" s="42" t="s">
        <v>42</v>
      </c>
      <c r="J8" s="1"/>
    </row>
    <row r="9" spans="1:10" ht="15" customHeight="1">
      <c r="A9" s="113"/>
      <c r="B9" s="124"/>
      <c r="C9" s="118"/>
      <c r="D9" s="118"/>
      <c r="E9" s="46" t="s">
        <v>23</v>
      </c>
      <c r="F9" s="46" t="s">
        <v>70</v>
      </c>
      <c r="G9" s="46" t="s">
        <v>78</v>
      </c>
      <c r="H9" s="46" t="s">
        <v>85</v>
      </c>
      <c r="I9" s="46" t="s">
        <v>30</v>
      </c>
      <c r="J9" s="1"/>
    </row>
    <row r="10" spans="1:11" ht="23.25" customHeight="1">
      <c r="A10" s="113"/>
      <c r="B10" s="123" t="s">
        <v>48</v>
      </c>
      <c r="C10" s="112" t="s">
        <v>33</v>
      </c>
      <c r="D10" s="112">
        <v>4</v>
      </c>
      <c r="E10" s="42" t="s">
        <v>68</v>
      </c>
      <c r="F10" s="42" t="s">
        <v>75</v>
      </c>
      <c r="G10" s="42" t="s">
        <v>15</v>
      </c>
      <c r="H10" s="42" t="s">
        <v>114</v>
      </c>
      <c r="I10" s="102"/>
      <c r="J10" s="1"/>
      <c r="K10" s="53"/>
    </row>
    <row r="11" spans="1:10" ht="15" customHeight="1">
      <c r="A11" s="113"/>
      <c r="B11" s="124"/>
      <c r="C11" s="112"/>
      <c r="D11" s="112"/>
      <c r="E11" s="45" t="s">
        <v>23</v>
      </c>
      <c r="F11" s="45" t="s">
        <v>24</v>
      </c>
      <c r="G11" s="45" t="s">
        <v>25</v>
      </c>
      <c r="H11" s="45" t="s">
        <v>27</v>
      </c>
      <c r="I11" s="103"/>
      <c r="J11" s="1"/>
    </row>
    <row r="12" spans="1:10" ht="23.25" customHeight="1">
      <c r="A12" s="113"/>
      <c r="B12" s="124"/>
      <c r="C12" s="112" t="s">
        <v>34</v>
      </c>
      <c r="D12" s="112">
        <v>4</v>
      </c>
      <c r="E12" s="42" t="s">
        <v>55</v>
      </c>
      <c r="F12" s="42" t="s">
        <v>74</v>
      </c>
      <c r="G12" s="42" t="s">
        <v>54</v>
      </c>
      <c r="H12" s="42" t="s">
        <v>41</v>
      </c>
      <c r="I12" s="102"/>
      <c r="J12" s="1"/>
    </row>
    <row r="13" spans="1:10" ht="15" customHeight="1" thickBot="1">
      <c r="A13" s="114"/>
      <c r="B13" s="111"/>
      <c r="C13" s="112"/>
      <c r="D13" s="112"/>
      <c r="E13" s="45" t="s">
        <v>23</v>
      </c>
      <c r="F13" s="45" t="s">
        <v>103</v>
      </c>
      <c r="G13" s="45" t="s">
        <v>28</v>
      </c>
      <c r="H13" s="45" t="s">
        <v>30</v>
      </c>
      <c r="I13" s="103"/>
      <c r="J13" s="1"/>
    </row>
    <row r="14" spans="1:10" ht="23.25" customHeight="1" thickTop="1">
      <c r="A14" s="115" t="s">
        <v>43</v>
      </c>
      <c r="B14" s="110" t="s">
        <v>46</v>
      </c>
      <c r="C14" s="126" t="s">
        <v>12</v>
      </c>
      <c r="D14" s="126">
        <v>4</v>
      </c>
      <c r="E14" s="44" t="s">
        <v>87</v>
      </c>
      <c r="F14" s="44" t="s">
        <v>94</v>
      </c>
      <c r="G14" s="44" t="s">
        <v>105</v>
      </c>
      <c r="H14" s="44" t="s">
        <v>41</v>
      </c>
      <c r="I14" s="121"/>
      <c r="J14" s="1"/>
    </row>
    <row r="15" spans="1:10" ht="15" customHeight="1">
      <c r="A15" s="113"/>
      <c r="B15" s="111"/>
      <c r="C15" s="112"/>
      <c r="D15" s="112"/>
      <c r="E15" s="45" t="s">
        <v>23</v>
      </c>
      <c r="F15" s="45" t="s">
        <v>24</v>
      </c>
      <c r="G15" s="45" t="s">
        <v>106</v>
      </c>
      <c r="H15" s="45" t="s">
        <v>30</v>
      </c>
      <c r="I15" s="103"/>
      <c r="J15" s="1"/>
    </row>
    <row r="16" spans="1:10" ht="23.25" customHeight="1">
      <c r="A16" s="113"/>
      <c r="B16" s="127" t="s">
        <v>88</v>
      </c>
      <c r="C16" s="119" t="s">
        <v>65</v>
      </c>
      <c r="D16" s="119">
        <v>4</v>
      </c>
      <c r="E16" s="43" t="s">
        <v>89</v>
      </c>
      <c r="F16" s="43" t="s">
        <v>95</v>
      </c>
      <c r="G16" s="43" t="s">
        <v>107</v>
      </c>
      <c r="H16" s="43" t="s">
        <v>108</v>
      </c>
      <c r="I16" s="104"/>
      <c r="J16" s="1"/>
    </row>
    <row r="17" spans="1:10" ht="15" customHeight="1">
      <c r="A17" s="113"/>
      <c r="B17" s="127"/>
      <c r="C17" s="112"/>
      <c r="D17" s="112"/>
      <c r="E17" s="45" t="s">
        <v>23</v>
      </c>
      <c r="F17" s="45" t="s">
        <v>24</v>
      </c>
      <c r="G17" s="45" t="s">
        <v>26</v>
      </c>
      <c r="H17" s="45" t="s">
        <v>85</v>
      </c>
      <c r="I17" s="103"/>
      <c r="J17" s="1"/>
    </row>
    <row r="18" spans="1:9" ht="23.25" customHeight="1">
      <c r="A18" s="113"/>
      <c r="B18" s="127"/>
      <c r="C18" s="112" t="s">
        <v>13</v>
      </c>
      <c r="D18" s="112">
        <v>4</v>
      </c>
      <c r="E18" s="42" t="s">
        <v>55</v>
      </c>
      <c r="F18" s="42" t="s">
        <v>96</v>
      </c>
      <c r="G18" s="43" t="s">
        <v>14</v>
      </c>
      <c r="H18" s="42" t="s">
        <v>42</v>
      </c>
      <c r="I18" s="102"/>
    </row>
    <row r="19" spans="1:9" ht="15" customHeight="1">
      <c r="A19" s="113"/>
      <c r="B19" s="128"/>
      <c r="C19" s="112"/>
      <c r="D19" s="112"/>
      <c r="E19" s="45" t="s">
        <v>23</v>
      </c>
      <c r="F19" s="45" t="s">
        <v>24</v>
      </c>
      <c r="G19" s="45" t="s">
        <v>25</v>
      </c>
      <c r="H19" s="45" t="s">
        <v>30</v>
      </c>
      <c r="I19" s="103"/>
    </row>
    <row r="20" spans="1:10" ht="23.25" customHeight="1">
      <c r="A20" s="113"/>
      <c r="B20" s="116" t="s">
        <v>60</v>
      </c>
      <c r="C20" s="118" t="s">
        <v>61</v>
      </c>
      <c r="D20" s="118">
        <v>4</v>
      </c>
      <c r="E20" s="42" t="s">
        <v>90</v>
      </c>
      <c r="F20" s="43" t="s">
        <v>97</v>
      </c>
      <c r="G20" s="43" t="s">
        <v>31</v>
      </c>
      <c r="H20" s="42" t="s">
        <v>109</v>
      </c>
      <c r="I20" s="102"/>
      <c r="J20" s="1"/>
    </row>
    <row r="21" spans="1:10" ht="15" customHeight="1">
      <c r="A21" s="113"/>
      <c r="B21" s="116"/>
      <c r="C21" s="119"/>
      <c r="D21" s="119"/>
      <c r="E21" s="45" t="s">
        <v>23</v>
      </c>
      <c r="F21" s="45" t="s">
        <v>24</v>
      </c>
      <c r="G21" s="45" t="s">
        <v>25</v>
      </c>
      <c r="H21" s="45" t="s">
        <v>85</v>
      </c>
      <c r="I21" s="103"/>
      <c r="J21" s="1"/>
    </row>
    <row r="22" spans="1:10" ht="23.25" customHeight="1">
      <c r="A22" s="113"/>
      <c r="B22" s="116"/>
      <c r="C22" s="112" t="s">
        <v>20</v>
      </c>
      <c r="D22" s="112">
        <v>4</v>
      </c>
      <c r="E22" s="42" t="s">
        <v>91</v>
      </c>
      <c r="F22" s="42" t="s">
        <v>98</v>
      </c>
      <c r="G22" s="42" t="s">
        <v>50</v>
      </c>
      <c r="H22" s="42" t="s">
        <v>49</v>
      </c>
      <c r="I22" s="102"/>
      <c r="J22" s="1"/>
    </row>
    <row r="23" spans="1:10" ht="15" customHeight="1">
      <c r="A23" s="113"/>
      <c r="B23" s="117"/>
      <c r="C23" s="112"/>
      <c r="D23" s="112"/>
      <c r="E23" s="45" t="s">
        <v>23</v>
      </c>
      <c r="F23" s="45" t="s">
        <v>24</v>
      </c>
      <c r="G23" s="45" t="s">
        <v>27</v>
      </c>
      <c r="H23" s="45" t="s">
        <v>30</v>
      </c>
      <c r="I23" s="103"/>
      <c r="J23" s="1"/>
    </row>
    <row r="24" spans="1:10" ht="23.25" customHeight="1">
      <c r="A24" s="113"/>
      <c r="B24" s="122" t="s">
        <v>112</v>
      </c>
      <c r="C24" s="112" t="s">
        <v>21</v>
      </c>
      <c r="D24" s="112">
        <v>4</v>
      </c>
      <c r="E24" s="42" t="s">
        <v>73</v>
      </c>
      <c r="F24" s="42" t="s">
        <v>99</v>
      </c>
      <c r="G24" s="42" t="s">
        <v>51</v>
      </c>
      <c r="H24" s="42" t="s">
        <v>111</v>
      </c>
      <c r="I24" s="102"/>
      <c r="J24" s="1"/>
    </row>
    <row r="25" spans="1:10" ht="15" customHeight="1">
      <c r="A25" s="113"/>
      <c r="B25" s="124"/>
      <c r="C25" s="112"/>
      <c r="D25" s="112"/>
      <c r="E25" s="45" t="s">
        <v>23</v>
      </c>
      <c r="F25" s="45" t="s">
        <v>101</v>
      </c>
      <c r="G25" s="45" t="s">
        <v>27</v>
      </c>
      <c r="H25" s="45" t="s">
        <v>29</v>
      </c>
      <c r="I25" s="104"/>
      <c r="J25" s="1"/>
    </row>
    <row r="26" spans="1:10" ht="23.25" customHeight="1">
      <c r="A26" s="113"/>
      <c r="B26" s="124"/>
      <c r="C26" s="112" t="s">
        <v>22</v>
      </c>
      <c r="D26" s="112">
        <v>4</v>
      </c>
      <c r="E26" s="42" t="s">
        <v>92</v>
      </c>
      <c r="F26" s="42" t="s">
        <v>102</v>
      </c>
      <c r="G26" s="43" t="s">
        <v>35</v>
      </c>
      <c r="H26" s="42" t="s">
        <v>110</v>
      </c>
      <c r="I26" s="105"/>
      <c r="J26" s="1"/>
    </row>
    <row r="27" spans="1:10" ht="15" customHeight="1">
      <c r="A27" s="113"/>
      <c r="B27" s="111"/>
      <c r="C27" s="112"/>
      <c r="D27" s="112"/>
      <c r="E27" s="45" t="s">
        <v>93</v>
      </c>
      <c r="F27" s="45" t="s">
        <v>104</v>
      </c>
      <c r="G27" s="45" t="s">
        <v>29</v>
      </c>
      <c r="H27" s="45" t="s">
        <v>30</v>
      </c>
      <c r="I27" s="106"/>
      <c r="J27" s="1"/>
    </row>
    <row r="29" spans="2:6" ht="18.75" customHeight="1">
      <c r="B29" s="125" t="s">
        <v>66</v>
      </c>
      <c r="C29" s="125"/>
      <c r="D29" s="125"/>
      <c r="E29" s="125"/>
      <c r="F29" s="125"/>
    </row>
  </sheetData>
  <sheetProtection/>
  <mergeCells count="48">
    <mergeCell ref="B29:F29"/>
    <mergeCell ref="C14:C15"/>
    <mergeCell ref="D14:D15"/>
    <mergeCell ref="D24:D25"/>
    <mergeCell ref="C26:C27"/>
    <mergeCell ref="C24:C25"/>
    <mergeCell ref="B24:B27"/>
    <mergeCell ref="B16:B19"/>
    <mergeCell ref="D26:D27"/>
    <mergeCell ref="C18:C19"/>
    <mergeCell ref="I14:I15"/>
    <mergeCell ref="E2:I2"/>
    <mergeCell ref="B4:B5"/>
    <mergeCell ref="B6:B9"/>
    <mergeCell ref="B10:B13"/>
    <mergeCell ref="C8:C9"/>
    <mergeCell ref="C6:C7"/>
    <mergeCell ref="C4:C5"/>
    <mergeCell ref="D4:D5"/>
    <mergeCell ref="I12:I13"/>
    <mergeCell ref="D22:D23"/>
    <mergeCell ref="C20:C21"/>
    <mergeCell ref="C22:C23"/>
    <mergeCell ref="I20:I21"/>
    <mergeCell ref="I22:I23"/>
    <mergeCell ref="C12:C13"/>
    <mergeCell ref="I18:I19"/>
    <mergeCell ref="I16:I17"/>
    <mergeCell ref="C16:C17"/>
    <mergeCell ref="D18:D19"/>
    <mergeCell ref="D20:D21"/>
    <mergeCell ref="D8:D9"/>
    <mergeCell ref="C2:C3"/>
    <mergeCell ref="D2:D3"/>
    <mergeCell ref="D12:D13"/>
    <mergeCell ref="D16:D17"/>
    <mergeCell ref="D6:D7"/>
    <mergeCell ref="C10:C11"/>
    <mergeCell ref="I10:I11"/>
    <mergeCell ref="I24:I25"/>
    <mergeCell ref="I26:I27"/>
    <mergeCell ref="A2:A3"/>
    <mergeCell ref="B2:B3"/>
    <mergeCell ref="B14:B15"/>
    <mergeCell ref="D10:D11"/>
    <mergeCell ref="A4:A13"/>
    <mergeCell ref="A14:A27"/>
    <mergeCell ref="B20:B2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zoomScaleSheetLayoutView="75" zoomScalePageLayoutView="0" workbookViewId="0" topLeftCell="A1">
      <selection activeCell="J4" sqref="J4"/>
    </sheetView>
  </sheetViews>
  <sheetFormatPr defaultColWidth="9.00390625" defaultRowHeight="26.25" customHeight="1"/>
  <cols>
    <col min="1" max="1" width="4.00390625" style="1" customWidth="1"/>
    <col min="2" max="3" width="7.50390625" style="1" customWidth="1"/>
    <col min="4" max="11" width="14.375" style="1" customWidth="1"/>
    <col min="12" max="12" width="9.00390625" style="1" customWidth="1"/>
    <col min="13" max="13" width="13.875" style="1" customWidth="1"/>
    <col min="14" max="17" width="16.00390625" style="1" customWidth="1"/>
    <col min="18" max="16384" width="9.00390625" style="1" customWidth="1"/>
  </cols>
  <sheetData>
    <row r="1" spans="1:11" ht="26.25" customHeight="1">
      <c r="A1" s="2"/>
      <c r="B1" s="2" t="s">
        <v>119</v>
      </c>
      <c r="C1" s="2"/>
      <c r="D1" s="2"/>
      <c r="E1" s="2" t="s">
        <v>52</v>
      </c>
      <c r="F1" s="2"/>
      <c r="G1" s="4" t="s">
        <v>113</v>
      </c>
      <c r="H1" s="31"/>
      <c r="I1" s="78" t="s">
        <v>59</v>
      </c>
      <c r="J1" s="77" t="s">
        <v>56</v>
      </c>
      <c r="K1" s="77"/>
    </row>
    <row r="2" ht="15" customHeight="1"/>
    <row r="3" spans="1:11" ht="44.25" customHeight="1">
      <c r="A3" s="20"/>
      <c r="B3" s="20"/>
      <c r="C3" s="93" t="str">
        <f>'ブロック　割振り'!C10</f>
        <v>Ｄ</v>
      </c>
      <c r="D3" s="7" t="str">
        <f>'ブロック　割振り'!E10</f>
        <v>渋　沢</v>
      </c>
      <c r="E3" s="7" t="str">
        <f>'ブロック　割振り'!F10</f>
        <v>牧　丘</v>
      </c>
      <c r="F3" s="7" t="str">
        <f>'ブロック　割振り'!G10</f>
        <v>清水教室</v>
      </c>
      <c r="G3" s="7" t="str">
        <f>'ブロック　割振り'!H10</f>
        <v>駿東選抜Ａ</v>
      </c>
      <c r="H3" s="20"/>
      <c r="I3" s="12" t="s">
        <v>7</v>
      </c>
      <c r="J3" s="6"/>
      <c r="K3" s="17"/>
    </row>
    <row r="4" spans="1:11" ht="44.25" customHeight="1">
      <c r="A4" s="20"/>
      <c r="B4" s="20"/>
      <c r="C4" s="7" t="str">
        <f>'ブロック　割振り'!C12</f>
        <v>Ｅ</v>
      </c>
      <c r="D4" s="7" t="str">
        <f>'ブロック　割振り'!E12</f>
        <v>Ｋ Ｊｒ</v>
      </c>
      <c r="E4" s="7" t="str">
        <f>'ブロック　割振り'!F12</f>
        <v>知多ミニバス</v>
      </c>
      <c r="F4" s="7" t="str">
        <f>'ブロック　割振り'!G12</f>
        <v>富士市選抜</v>
      </c>
      <c r="G4" s="7" t="str">
        <f>'ブロック　割振り'!H12</f>
        <v>伊豆教室Ｂ</v>
      </c>
      <c r="H4" s="20"/>
      <c r="I4" s="18" t="s">
        <v>8</v>
      </c>
      <c r="J4" s="19"/>
      <c r="K4" s="20"/>
    </row>
    <row r="5" spans="1:11" ht="15" customHeight="1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23.25" customHeight="1" thickBot="1">
      <c r="A6" s="150"/>
      <c r="B6" s="151"/>
      <c r="C6" s="161" t="s">
        <v>11</v>
      </c>
      <c r="D6" s="154" t="s">
        <v>5</v>
      </c>
      <c r="E6" s="155"/>
      <c r="F6" s="155"/>
      <c r="G6" s="156"/>
      <c r="H6" s="155" t="s">
        <v>6</v>
      </c>
      <c r="I6" s="155"/>
      <c r="J6" s="155"/>
      <c r="K6" s="156"/>
    </row>
    <row r="7" spans="1:11" ht="22.5" customHeight="1" thickBot="1">
      <c r="A7" s="152"/>
      <c r="B7" s="153"/>
      <c r="C7" s="162"/>
      <c r="D7" s="157" t="s">
        <v>0</v>
      </c>
      <c r="E7" s="158"/>
      <c r="F7" s="22" t="s">
        <v>2</v>
      </c>
      <c r="G7" s="23" t="s">
        <v>1</v>
      </c>
      <c r="H7" s="159" t="s">
        <v>0</v>
      </c>
      <c r="I7" s="160"/>
      <c r="J7" s="22" t="s">
        <v>2</v>
      </c>
      <c r="K7" s="23" t="s">
        <v>1</v>
      </c>
    </row>
    <row r="8" spans="1:11" ht="30" customHeight="1">
      <c r="A8" s="146">
        <v>1</v>
      </c>
      <c r="B8" s="147">
        <v>0.3958333333333333</v>
      </c>
      <c r="C8" s="147" t="str">
        <f>C4</f>
        <v>Ｅ</v>
      </c>
      <c r="D8" s="131" t="str">
        <f>G4</f>
        <v>伊豆教室Ｂ</v>
      </c>
      <c r="E8" s="129" t="str">
        <f>D4</f>
        <v>Ｋ Ｊｒ</v>
      </c>
      <c r="F8" s="148" t="str">
        <f>G3</f>
        <v>駿東選抜Ａ</v>
      </c>
      <c r="G8" s="24" t="str">
        <f>G3</f>
        <v>駿東選抜Ａ</v>
      </c>
      <c r="H8" s="131" t="str">
        <f>E4</f>
        <v>知多ミニバス</v>
      </c>
      <c r="I8" s="129" t="str">
        <f>F4</f>
        <v>富士市選抜</v>
      </c>
      <c r="J8" s="149" t="str">
        <f>F3</f>
        <v>清水教室</v>
      </c>
      <c r="K8" s="24" t="str">
        <f>F3</f>
        <v>清水教室</v>
      </c>
    </row>
    <row r="9" spans="1:11" ht="30" customHeight="1">
      <c r="A9" s="143"/>
      <c r="B9" s="140"/>
      <c r="C9" s="140"/>
      <c r="D9" s="132"/>
      <c r="E9" s="130"/>
      <c r="F9" s="138"/>
      <c r="G9" s="3" t="str">
        <f>D3</f>
        <v>渋　沢</v>
      </c>
      <c r="H9" s="132"/>
      <c r="I9" s="130"/>
      <c r="J9" s="138"/>
      <c r="K9" s="3" t="str">
        <f>E3</f>
        <v>牧　丘</v>
      </c>
    </row>
    <row r="10" spans="1:11" ht="30" customHeight="1">
      <c r="A10" s="142">
        <v>2</v>
      </c>
      <c r="B10" s="139">
        <v>0.4375</v>
      </c>
      <c r="C10" s="139" t="str">
        <f>C3</f>
        <v>Ｄ</v>
      </c>
      <c r="D10" s="135" t="str">
        <f>G3</f>
        <v>駿東選抜Ａ</v>
      </c>
      <c r="E10" s="133" t="str">
        <f>D3</f>
        <v>渋　沢</v>
      </c>
      <c r="F10" s="137" t="str">
        <f>G4</f>
        <v>伊豆教室Ｂ</v>
      </c>
      <c r="G10" s="3" t="str">
        <f>G4</f>
        <v>伊豆教室Ｂ</v>
      </c>
      <c r="H10" s="135" t="str">
        <f>E3</f>
        <v>牧　丘</v>
      </c>
      <c r="I10" s="133" t="str">
        <f>F3</f>
        <v>清水教室</v>
      </c>
      <c r="J10" s="137" t="str">
        <f>F4</f>
        <v>富士市選抜</v>
      </c>
      <c r="K10" s="3" t="str">
        <f>F4</f>
        <v>富士市選抜</v>
      </c>
    </row>
    <row r="11" spans="1:11" ht="30" customHeight="1">
      <c r="A11" s="143"/>
      <c r="B11" s="140"/>
      <c r="C11" s="140"/>
      <c r="D11" s="132"/>
      <c r="E11" s="130"/>
      <c r="F11" s="138"/>
      <c r="G11" s="3" t="str">
        <f>D4</f>
        <v>Ｋ Ｊｒ</v>
      </c>
      <c r="H11" s="132"/>
      <c r="I11" s="130"/>
      <c r="J11" s="138"/>
      <c r="K11" s="3" t="str">
        <f>E4</f>
        <v>知多ミニバス</v>
      </c>
    </row>
    <row r="12" spans="1:11" ht="30" customHeight="1">
      <c r="A12" s="142">
        <v>3</v>
      </c>
      <c r="B12" s="139">
        <v>0.4791666666666667</v>
      </c>
      <c r="C12" s="139" t="str">
        <f>C4</f>
        <v>Ｅ</v>
      </c>
      <c r="D12" s="135" t="str">
        <f>D4</f>
        <v>Ｋ Ｊｒ</v>
      </c>
      <c r="E12" s="133" t="str">
        <f>F4</f>
        <v>富士市選抜</v>
      </c>
      <c r="F12" s="137" t="str">
        <f>D3</f>
        <v>渋　沢</v>
      </c>
      <c r="G12" s="3" t="str">
        <f>D3</f>
        <v>渋　沢</v>
      </c>
      <c r="H12" s="135" t="str">
        <f>E4</f>
        <v>知多ミニバス</v>
      </c>
      <c r="I12" s="133" t="str">
        <f>G4</f>
        <v>伊豆教室Ｂ</v>
      </c>
      <c r="J12" s="137" t="str">
        <f>E3</f>
        <v>牧　丘</v>
      </c>
      <c r="K12" s="3" t="str">
        <f>E3</f>
        <v>牧　丘</v>
      </c>
    </row>
    <row r="13" spans="1:11" ht="30" customHeight="1">
      <c r="A13" s="143"/>
      <c r="B13" s="140"/>
      <c r="C13" s="140"/>
      <c r="D13" s="132"/>
      <c r="E13" s="130"/>
      <c r="F13" s="138"/>
      <c r="G13" s="3" t="str">
        <f>G3</f>
        <v>駿東選抜Ａ</v>
      </c>
      <c r="H13" s="132"/>
      <c r="I13" s="130"/>
      <c r="J13" s="138"/>
      <c r="K13" s="10" t="str">
        <f>F3</f>
        <v>清水教室</v>
      </c>
    </row>
    <row r="14" spans="1:11" ht="30" customHeight="1">
      <c r="A14" s="142">
        <v>4</v>
      </c>
      <c r="B14" s="139">
        <v>0.5416666666666666</v>
      </c>
      <c r="C14" s="139" t="str">
        <f>C3</f>
        <v>Ｄ</v>
      </c>
      <c r="D14" s="135" t="str">
        <f>D3</f>
        <v>渋　沢</v>
      </c>
      <c r="E14" s="133" t="str">
        <f>F3</f>
        <v>清水教室</v>
      </c>
      <c r="F14" s="137" t="str">
        <f>D4</f>
        <v>Ｋ Ｊｒ</v>
      </c>
      <c r="G14" s="3" t="str">
        <f>D4</f>
        <v>Ｋ Ｊｒ</v>
      </c>
      <c r="H14" s="135" t="str">
        <f>E3</f>
        <v>牧　丘</v>
      </c>
      <c r="I14" s="133" t="str">
        <f>G3</f>
        <v>駿東選抜Ａ</v>
      </c>
      <c r="J14" s="137" t="str">
        <f>E4</f>
        <v>知多ミニバス</v>
      </c>
      <c r="K14" s="10" t="str">
        <f>E4</f>
        <v>知多ミニバス</v>
      </c>
    </row>
    <row r="15" spans="1:11" ht="30" customHeight="1">
      <c r="A15" s="143"/>
      <c r="B15" s="140"/>
      <c r="C15" s="140"/>
      <c r="D15" s="132"/>
      <c r="E15" s="130"/>
      <c r="F15" s="138"/>
      <c r="G15" s="3" t="str">
        <f>G4</f>
        <v>伊豆教室Ｂ</v>
      </c>
      <c r="H15" s="132"/>
      <c r="I15" s="130"/>
      <c r="J15" s="138"/>
      <c r="K15" s="10" t="str">
        <f>F4</f>
        <v>富士市選抜</v>
      </c>
    </row>
    <row r="16" spans="1:11" ht="30" customHeight="1">
      <c r="A16" s="142">
        <v>5</v>
      </c>
      <c r="B16" s="139">
        <v>0.5833333333333334</v>
      </c>
      <c r="C16" s="139" t="str">
        <f>C4</f>
        <v>Ｅ</v>
      </c>
      <c r="D16" s="135" t="str">
        <f>D4</f>
        <v>Ｋ Ｊｒ</v>
      </c>
      <c r="E16" s="133" t="str">
        <f>E4</f>
        <v>知多ミニバス</v>
      </c>
      <c r="F16" s="137" t="str">
        <f>F3</f>
        <v>清水教室</v>
      </c>
      <c r="G16" s="3" t="str">
        <f>F3</f>
        <v>清水教室</v>
      </c>
      <c r="H16" s="135" t="str">
        <f>F4</f>
        <v>富士市選抜</v>
      </c>
      <c r="I16" s="133" t="str">
        <f>G4</f>
        <v>伊豆教室Ｂ</v>
      </c>
      <c r="J16" s="137" t="str">
        <f>G3</f>
        <v>駿東選抜Ａ</v>
      </c>
      <c r="K16" s="3" t="str">
        <f>G3</f>
        <v>駿東選抜Ａ</v>
      </c>
    </row>
    <row r="17" spans="1:11" ht="30" customHeight="1">
      <c r="A17" s="143"/>
      <c r="B17" s="140"/>
      <c r="C17" s="140"/>
      <c r="D17" s="132"/>
      <c r="E17" s="130"/>
      <c r="F17" s="138"/>
      <c r="G17" s="11" t="str">
        <f>D3</f>
        <v>渋　沢</v>
      </c>
      <c r="H17" s="132"/>
      <c r="I17" s="130"/>
      <c r="J17" s="138"/>
      <c r="K17" s="11" t="str">
        <f>E3</f>
        <v>牧　丘</v>
      </c>
    </row>
    <row r="18" spans="1:11" ht="30" customHeight="1">
      <c r="A18" s="142">
        <v>6</v>
      </c>
      <c r="B18" s="139">
        <v>0.625</v>
      </c>
      <c r="C18" s="139" t="str">
        <f>C3</f>
        <v>Ｄ</v>
      </c>
      <c r="D18" s="135" t="str">
        <f>D3</f>
        <v>渋　沢</v>
      </c>
      <c r="E18" s="133" t="str">
        <f>E3</f>
        <v>牧　丘</v>
      </c>
      <c r="F18" s="137" t="str">
        <f>F4</f>
        <v>富士市選抜</v>
      </c>
      <c r="G18" s="11" t="str">
        <f>F4</f>
        <v>富士市選抜</v>
      </c>
      <c r="H18" s="135" t="str">
        <f>F3</f>
        <v>清水教室</v>
      </c>
      <c r="I18" s="133" t="str">
        <f>G3</f>
        <v>駿東選抜Ａ</v>
      </c>
      <c r="J18" s="137" t="str">
        <f>G4</f>
        <v>伊豆教室Ｂ</v>
      </c>
      <c r="K18" s="11" t="str">
        <f>G4</f>
        <v>伊豆教室Ｂ</v>
      </c>
    </row>
    <row r="19" spans="1:11" ht="30" customHeight="1" thickBot="1">
      <c r="A19" s="144"/>
      <c r="B19" s="145"/>
      <c r="C19" s="145"/>
      <c r="D19" s="136"/>
      <c r="E19" s="134"/>
      <c r="F19" s="141"/>
      <c r="G19" s="13" t="str">
        <f>D4</f>
        <v>Ｋ Ｊｒ</v>
      </c>
      <c r="H19" s="136"/>
      <c r="I19" s="134"/>
      <c r="J19" s="141"/>
      <c r="K19" s="13" t="str">
        <f>E4</f>
        <v>知多ミニバス</v>
      </c>
    </row>
    <row r="20" spans="1:11" ht="26.25" customHeight="1">
      <c r="A20" s="84"/>
      <c r="B20" s="85"/>
      <c r="C20" s="85"/>
      <c r="D20" s="86"/>
      <c r="E20" s="86"/>
      <c r="F20" s="86"/>
      <c r="G20" s="86"/>
      <c r="H20" s="86"/>
      <c r="I20" s="86"/>
      <c r="J20" s="86"/>
      <c r="K20" s="86"/>
    </row>
    <row r="21" spans="1:11" ht="26.25" customHeight="1">
      <c r="A21" s="2"/>
      <c r="B21" s="2" t="str">
        <f>B1</f>
        <v>第１２回伊豆カップ</v>
      </c>
      <c r="C21" s="2"/>
      <c r="D21" s="2"/>
      <c r="E21" s="2" t="s">
        <v>53</v>
      </c>
      <c r="F21" s="2"/>
      <c r="G21" s="4" t="str">
        <f>G1</f>
        <v>２月１５日（土）</v>
      </c>
      <c r="H21" s="31"/>
      <c r="I21" s="78" t="s">
        <v>57</v>
      </c>
      <c r="J21" s="87" t="s">
        <v>116</v>
      </c>
      <c r="K21" s="77"/>
    </row>
    <row r="22" ht="15" customHeight="1"/>
    <row r="23" spans="1:11" ht="45" customHeight="1">
      <c r="A23" s="20"/>
      <c r="B23" s="20"/>
      <c r="C23" s="7" t="str">
        <f>'ブロック　割振り'!C16</f>
        <v>G</v>
      </c>
      <c r="D23" s="7" t="str">
        <f>'ブロック　割振り'!E16</f>
        <v>渋　沢</v>
      </c>
      <c r="E23" s="7" t="str">
        <f>'ブロック　割振り'!F16</f>
        <v>中巨摩選抜</v>
      </c>
      <c r="F23" s="7" t="str">
        <f>'ブロック　割振り'!G16</f>
        <v>大里西</v>
      </c>
      <c r="G23" s="7" t="str">
        <f>'ブロック　割振り'!H16</f>
        <v>丘フロッキーズ</v>
      </c>
      <c r="H23" s="21"/>
      <c r="I23" s="12" t="s">
        <v>7</v>
      </c>
      <c r="J23" s="6" t="s">
        <v>117</v>
      </c>
      <c r="K23" s="17"/>
    </row>
    <row r="24" spans="1:11" ht="45" customHeight="1">
      <c r="A24" s="20"/>
      <c r="B24" s="20"/>
      <c r="C24" s="7" t="str">
        <f>'ブロック　割振り'!C18</f>
        <v>Ｈ</v>
      </c>
      <c r="D24" s="7" t="str">
        <f>'ブロック　割振り'!E18</f>
        <v>Ｋ Ｊｒ</v>
      </c>
      <c r="E24" s="7" t="str">
        <f>'ブロック　割振り'!F18</f>
        <v>東山梨選抜</v>
      </c>
      <c r="F24" s="7" t="str">
        <f>'ブロック　割振り'!G18</f>
        <v>清水教室Ａ</v>
      </c>
      <c r="G24" s="7" t="str">
        <f>'ブロック　割振り'!H18</f>
        <v>伊豆教室Ｊｒ</v>
      </c>
      <c r="H24" s="20"/>
      <c r="I24" s="18" t="s">
        <v>8</v>
      </c>
      <c r="J24" s="19" t="s">
        <v>118</v>
      </c>
      <c r="K24" s="20"/>
    </row>
    <row r="25" spans="1:11" ht="14.25" customHeight="1" thickBo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ht="23.25" customHeight="1" thickBot="1">
      <c r="A26" s="150"/>
      <c r="B26" s="151"/>
      <c r="C26" s="161" t="s">
        <v>11</v>
      </c>
      <c r="D26" s="154" t="s">
        <v>3</v>
      </c>
      <c r="E26" s="155"/>
      <c r="F26" s="155"/>
      <c r="G26" s="156"/>
      <c r="H26" s="155" t="s">
        <v>4</v>
      </c>
      <c r="I26" s="155"/>
      <c r="J26" s="155"/>
      <c r="K26" s="156"/>
    </row>
    <row r="27" spans="1:11" ht="22.5" customHeight="1" thickBot="1">
      <c r="A27" s="152"/>
      <c r="B27" s="153"/>
      <c r="C27" s="162"/>
      <c r="D27" s="157" t="s">
        <v>0</v>
      </c>
      <c r="E27" s="158"/>
      <c r="F27" s="22" t="s">
        <v>2</v>
      </c>
      <c r="G27" s="23" t="s">
        <v>1</v>
      </c>
      <c r="H27" s="159" t="s">
        <v>0</v>
      </c>
      <c r="I27" s="160"/>
      <c r="J27" s="22" t="s">
        <v>2</v>
      </c>
      <c r="K27" s="23" t="s">
        <v>1</v>
      </c>
    </row>
    <row r="28" spans="1:11" ht="30" customHeight="1">
      <c r="A28" s="146">
        <v>1</v>
      </c>
      <c r="B28" s="147">
        <v>0.3958333333333333</v>
      </c>
      <c r="C28" s="147" t="str">
        <f>C24</f>
        <v>Ｈ</v>
      </c>
      <c r="D28" s="131" t="str">
        <f>G24</f>
        <v>伊豆教室Ｊｒ</v>
      </c>
      <c r="E28" s="129" t="str">
        <f>D24</f>
        <v>Ｋ Ｊｒ</v>
      </c>
      <c r="F28" s="148" t="str">
        <f>G23</f>
        <v>丘フロッキーズ</v>
      </c>
      <c r="G28" s="24" t="str">
        <f>G23</f>
        <v>丘フロッキーズ</v>
      </c>
      <c r="H28" s="131" t="str">
        <f>E24</f>
        <v>東山梨選抜</v>
      </c>
      <c r="I28" s="129" t="str">
        <f>F24</f>
        <v>清水教室Ａ</v>
      </c>
      <c r="J28" s="149" t="str">
        <f>F23</f>
        <v>大里西</v>
      </c>
      <c r="K28" s="24" t="str">
        <f>F23</f>
        <v>大里西</v>
      </c>
    </row>
    <row r="29" spans="1:11" ht="30" customHeight="1">
      <c r="A29" s="143"/>
      <c r="B29" s="140"/>
      <c r="C29" s="140"/>
      <c r="D29" s="132"/>
      <c r="E29" s="130"/>
      <c r="F29" s="138"/>
      <c r="G29" s="3" t="str">
        <f>D23</f>
        <v>渋　沢</v>
      </c>
      <c r="H29" s="132"/>
      <c r="I29" s="130"/>
      <c r="J29" s="138"/>
      <c r="K29" s="3" t="str">
        <f>E23</f>
        <v>中巨摩選抜</v>
      </c>
    </row>
    <row r="30" spans="1:11" ht="30" customHeight="1">
      <c r="A30" s="142">
        <v>2</v>
      </c>
      <c r="B30" s="139">
        <v>0.4375</v>
      </c>
      <c r="C30" s="139" t="str">
        <f>C23</f>
        <v>G</v>
      </c>
      <c r="D30" s="135" t="str">
        <f>G23</f>
        <v>丘フロッキーズ</v>
      </c>
      <c r="E30" s="133" t="str">
        <f>D23</f>
        <v>渋　沢</v>
      </c>
      <c r="F30" s="137" t="str">
        <f>G24</f>
        <v>伊豆教室Ｊｒ</v>
      </c>
      <c r="G30" s="3" t="str">
        <f>G24</f>
        <v>伊豆教室Ｊｒ</v>
      </c>
      <c r="H30" s="135" t="str">
        <f>E23</f>
        <v>中巨摩選抜</v>
      </c>
      <c r="I30" s="133" t="str">
        <f>F23</f>
        <v>大里西</v>
      </c>
      <c r="J30" s="137" t="str">
        <f>F24</f>
        <v>清水教室Ａ</v>
      </c>
      <c r="K30" s="3" t="str">
        <f>F24</f>
        <v>清水教室Ａ</v>
      </c>
    </row>
    <row r="31" spans="1:11" ht="30" customHeight="1">
      <c r="A31" s="143"/>
      <c r="B31" s="140"/>
      <c r="C31" s="140"/>
      <c r="D31" s="132"/>
      <c r="E31" s="130"/>
      <c r="F31" s="138"/>
      <c r="G31" s="3" t="str">
        <f>D24</f>
        <v>Ｋ Ｊｒ</v>
      </c>
      <c r="H31" s="132"/>
      <c r="I31" s="130"/>
      <c r="J31" s="138"/>
      <c r="K31" s="3" t="str">
        <f>E24</f>
        <v>東山梨選抜</v>
      </c>
    </row>
    <row r="32" spans="1:11" ht="30" customHeight="1">
      <c r="A32" s="142">
        <v>3</v>
      </c>
      <c r="B32" s="139">
        <v>0.4791666666666667</v>
      </c>
      <c r="C32" s="139" t="str">
        <f>C24</f>
        <v>Ｈ</v>
      </c>
      <c r="D32" s="135" t="str">
        <f>D24</f>
        <v>Ｋ Ｊｒ</v>
      </c>
      <c r="E32" s="133" t="str">
        <f>F24</f>
        <v>清水教室Ａ</v>
      </c>
      <c r="F32" s="137" t="str">
        <f>D23</f>
        <v>渋　沢</v>
      </c>
      <c r="G32" s="3" t="str">
        <f>D23</f>
        <v>渋　沢</v>
      </c>
      <c r="H32" s="135" t="str">
        <f>E24</f>
        <v>東山梨選抜</v>
      </c>
      <c r="I32" s="133" t="str">
        <f>G24</f>
        <v>伊豆教室Ｊｒ</v>
      </c>
      <c r="J32" s="137" t="str">
        <f>E23</f>
        <v>中巨摩選抜</v>
      </c>
      <c r="K32" s="3" t="str">
        <f>E23</f>
        <v>中巨摩選抜</v>
      </c>
    </row>
    <row r="33" spans="1:11" ht="30" customHeight="1">
      <c r="A33" s="143"/>
      <c r="B33" s="140"/>
      <c r="C33" s="140"/>
      <c r="D33" s="132"/>
      <c r="E33" s="130"/>
      <c r="F33" s="138"/>
      <c r="G33" s="3" t="str">
        <f>G23</f>
        <v>丘フロッキーズ</v>
      </c>
      <c r="H33" s="132"/>
      <c r="I33" s="130"/>
      <c r="J33" s="138"/>
      <c r="K33" s="10" t="str">
        <f>F23</f>
        <v>大里西</v>
      </c>
    </row>
    <row r="34" spans="1:11" ht="30" customHeight="1">
      <c r="A34" s="142">
        <v>4</v>
      </c>
      <c r="B34" s="139">
        <v>0.5416666666666666</v>
      </c>
      <c r="C34" s="139" t="str">
        <f>C23</f>
        <v>G</v>
      </c>
      <c r="D34" s="135" t="str">
        <f>D23</f>
        <v>渋　沢</v>
      </c>
      <c r="E34" s="133" t="str">
        <f>F23</f>
        <v>大里西</v>
      </c>
      <c r="F34" s="137" t="str">
        <f>D24</f>
        <v>Ｋ Ｊｒ</v>
      </c>
      <c r="G34" s="3" t="str">
        <f>D24</f>
        <v>Ｋ Ｊｒ</v>
      </c>
      <c r="H34" s="135" t="str">
        <f>E23</f>
        <v>中巨摩選抜</v>
      </c>
      <c r="I34" s="133" t="str">
        <f>G23</f>
        <v>丘フロッキーズ</v>
      </c>
      <c r="J34" s="137" t="str">
        <f>E24</f>
        <v>東山梨選抜</v>
      </c>
      <c r="K34" s="10" t="str">
        <f>E24</f>
        <v>東山梨選抜</v>
      </c>
    </row>
    <row r="35" spans="1:11" ht="30" customHeight="1">
      <c r="A35" s="143"/>
      <c r="B35" s="140"/>
      <c r="C35" s="140"/>
      <c r="D35" s="132"/>
      <c r="E35" s="130"/>
      <c r="F35" s="138"/>
      <c r="G35" s="3" t="str">
        <f>G24</f>
        <v>伊豆教室Ｊｒ</v>
      </c>
      <c r="H35" s="132"/>
      <c r="I35" s="130"/>
      <c r="J35" s="138"/>
      <c r="K35" s="10" t="str">
        <f>F24</f>
        <v>清水教室Ａ</v>
      </c>
    </row>
    <row r="36" spans="1:11" ht="30" customHeight="1">
      <c r="A36" s="142">
        <v>5</v>
      </c>
      <c r="B36" s="139">
        <v>0.5833333333333334</v>
      </c>
      <c r="C36" s="139" t="str">
        <f>C24</f>
        <v>Ｈ</v>
      </c>
      <c r="D36" s="135" t="str">
        <f>D24</f>
        <v>Ｋ Ｊｒ</v>
      </c>
      <c r="E36" s="133" t="str">
        <f>E24</f>
        <v>東山梨選抜</v>
      </c>
      <c r="F36" s="137" t="str">
        <f>F23</f>
        <v>大里西</v>
      </c>
      <c r="G36" s="3" t="str">
        <f>F23</f>
        <v>大里西</v>
      </c>
      <c r="H36" s="135" t="str">
        <f>F24</f>
        <v>清水教室Ａ</v>
      </c>
      <c r="I36" s="133" t="str">
        <f>G24</f>
        <v>伊豆教室Ｊｒ</v>
      </c>
      <c r="J36" s="137" t="str">
        <f>G23</f>
        <v>丘フロッキーズ</v>
      </c>
      <c r="K36" s="3" t="str">
        <f>G23</f>
        <v>丘フロッキーズ</v>
      </c>
    </row>
    <row r="37" spans="1:11" ht="30" customHeight="1">
      <c r="A37" s="143"/>
      <c r="B37" s="140"/>
      <c r="C37" s="140"/>
      <c r="D37" s="132"/>
      <c r="E37" s="130"/>
      <c r="F37" s="138"/>
      <c r="G37" s="11" t="str">
        <f>D23</f>
        <v>渋　沢</v>
      </c>
      <c r="H37" s="132"/>
      <c r="I37" s="130"/>
      <c r="J37" s="138"/>
      <c r="K37" s="11" t="str">
        <f>E23</f>
        <v>中巨摩選抜</v>
      </c>
    </row>
    <row r="38" spans="1:11" ht="30" customHeight="1">
      <c r="A38" s="142">
        <v>6</v>
      </c>
      <c r="B38" s="139">
        <v>0.625</v>
      </c>
      <c r="C38" s="139" t="str">
        <f>C23</f>
        <v>G</v>
      </c>
      <c r="D38" s="135" t="str">
        <f>D23</f>
        <v>渋　沢</v>
      </c>
      <c r="E38" s="133" t="str">
        <f>E23</f>
        <v>中巨摩選抜</v>
      </c>
      <c r="F38" s="137" t="str">
        <f>F24</f>
        <v>清水教室Ａ</v>
      </c>
      <c r="G38" s="11" t="str">
        <f>F24</f>
        <v>清水教室Ａ</v>
      </c>
      <c r="H38" s="135" t="str">
        <f>F23</f>
        <v>大里西</v>
      </c>
      <c r="I38" s="133" t="str">
        <f>G23</f>
        <v>丘フロッキーズ</v>
      </c>
      <c r="J38" s="137" t="str">
        <f>G24</f>
        <v>伊豆教室Ｊｒ</v>
      </c>
      <c r="K38" s="11" t="str">
        <f>G24</f>
        <v>伊豆教室Ｊｒ</v>
      </c>
    </row>
    <row r="39" spans="1:11" ht="30" customHeight="1" thickBot="1">
      <c r="A39" s="144"/>
      <c r="B39" s="145"/>
      <c r="C39" s="145"/>
      <c r="D39" s="136"/>
      <c r="E39" s="134"/>
      <c r="F39" s="141"/>
      <c r="G39" s="13" t="str">
        <f>D24</f>
        <v>Ｋ Ｊｒ</v>
      </c>
      <c r="H39" s="136"/>
      <c r="I39" s="134"/>
      <c r="J39" s="141"/>
      <c r="K39" s="13" t="str">
        <f>E24</f>
        <v>東山梨選抜</v>
      </c>
    </row>
    <row r="40" spans="1:11" ht="26.25" customHeight="1">
      <c r="A40" s="84"/>
      <c r="B40" s="85"/>
      <c r="C40" s="85"/>
      <c r="D40" s="86"/>
      <c r="E40" s="86"/>
      <c r="F40" s="86"/>
      <c r="G40" s="86"/>
      <c r="H40" s="86"/>
      <c r="I40" s="86"/>
      <c r="J40" s="86"/>
      <c r="K40" s="86"/>
    </row>
    <row r="41" spans="1:11" ht="26.25" customHeight="1">
      <c r="A41" s="2"/>
      <c r="B41" s="2" t="str">
        <f>B1</f>
        <v>第１２回伊豆カップ</v>
      </c>
      <c r="C41" s="2"/>
      <c r="D41" s="2"/>
      <c r="E41" s="2" t="s">
        <v>53</v>
      </c>
      <c r="F41" s="2"/>
      <c r="G41" s="4" t="str">
        <f>G1</f>
        <v>２月１５日（土）</v>
      </c>
      <c r="H41" s="79"/>
      <c r="I41" s="78" t="s">
        <v>59</v>
      </c>
      <c r="J41" s="77" t="s">
        <v>120</v>
      </c>
      <c r="K41" s="77"/>
    </row>
    <row r="42" ht="15" customHeight="1"/>
    <row r="43" spans="1:11" ht="45" customHeight="1">
      <c r="A43" s="20"/>
      <c r="B43" s="20"/>
      <c r="C43" s="7" t="str">
        <f>'ブロック　割振り'!C20</f>
        <v>Ｉ</v>
      </c>
      <c r="D43" s="7" t="str">
        <f>'ブロック　割振り'!E20</f>
        <v>伊勢原</v>
      </c>
      <c r="E43" s="7" t="str">
        <f>'ブロック　割振り'!F20</f>
        <v>上野原</v>
      </c>
      <c r="F43" s="7" t="str">
        <f>'ブロック　割振り'!G20</f>
        <v>清水教室Ｂ</v>
      </c>
      <c r="G43" s="7" t="str">
        <f>'ブロック　割振り'!H20</f>
        <v>ＳＵＢ６FUJI</v>
      </c>
      <c r="H43" s="21"/>
      <c r="I43" s="12" t="s">
        <v>7</v>
      </c>
      <c r="J43" s="6"/>
      <c r="K43" s="17"/>
    </row>
    <row r="44" spans="1:11" ht="45" customHeight="1">
      <c r="A44" s="20"/>
      <c r="B44" s="20"/>
      <c r="C44" s="7" t="str">
        <f>'ブロック　割振り'!C22</f>
        <v>Ｊ</v>
      </c>
      <c r="D44" s="7" t="str">
        <f>'ブロック　割振り'!E22</f>
        <v>成　瀬</v>
      </c>
      <c r="E44" s="7" t="str">
        <f>'ブロック　割振り'!F22</f>
        <v>鳥　沢</v>
      </c>
      <c r="F44" s="7" t="str">
        <f>'ブロック　割振り'!G22</f>
        <v>清水町ＫＦ</v>
      </c>
      <c r="G44" s="7" t="str">
        <f>'ブロック　割振り'!H22</f>
        <v>伊豆教室Ａ</v>
      </c>
      <c r="H44" s="20"/>
      <c r="I44" s="18" t="s">
        <v>8</v>
      </c>
      <c r="J44" s="19"/>
      <c r="K44" s="20"/>
    </row>
    <row r="45" spans="1:11" ht="14.25" customHeight="1" thickBo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23.25" customHeight="1" thickBot="1">
      <c r="A46" s="150"/>
      <c r="B46" s="151"/>
      <c r="C46" s="161" t="s">
        <v>11</v>
      </c>
      <c r="D46" s="154" t="s">
        <v>3</v>
      </c>
      <c r="E46" s="155"/>
      <c r="F46" s="155"/>
      <c r="G46" s="156"/>
      <c r="H46" s="155" t="s">
        <v>4</v>
      </c>
      <c r="I46" s="155"/>
      <c r="J46" s="155"/>
      <c r="K46" s="156"/>
    </row>
    <row r="47" spans="1:11" ht="22.5" customHeight="1" thickBot="1">
      <c r="A47" s="152"/>
      <c r="B47" s="153"/>
      <c r="C47" s="162"/>
      <c r="D47" s="157" t="s">
        <v>0</v>
      </c>
      <c r="E47" s="158"/>
      <c r="F47" s="22" t="s">
        <v>2</v>
      </c>
      <c r="G47" s="23" t="s">
        <v>1</v>
      </c>
      <c r="H47" s="159" t="s">
        <v>0</v>
      </c>
      <c r="I47" s="160"/>
      <c r="J47" s="22" t="s">
        <v>2</v>
      </c>
      <c r="K47" s="23" t="s">
        <v>1</v>
      </c>
    </row>
    <row r="48" spans="1:11" ht="30" customHeight="1">
      <c r="A48" s="146">
        <v>1</v>
      </c>
      <c r="B48" s="147">
        <v>0.3958333333333333</v>
      </c>
      <c r="C48" s="147" t="str">
        <f>C44</f>
        <v>Ｊ</v>
      </c>
      <c r="D48" s="131" t="str">
        <f>G44</f>
        <v>伊豆教室Ａ</v>
      </c>
      <c r="E48" s="129" t="str">
        <f>D44</f>
        <v>成　瀬</v>
      </c>
      <c r="F48" s="148" t="str">
        <f>G43</f>
        <v>ＳＵＢ６FUJI</v>
      </c>
      <c r="G48" s="24" t="str">
        <f>G43</f>
        <v>ＳＵＢ６FUJI</v>
      </c>
      <c r="H48" s="131" t="str">
        <f>E44</f>
        <v>鳥　沢</v>
      </c>
      <c r="I48" s="129" t="str">
        <f>F44</f>
        <v>清水町ＫＦ</v>
      </c>
      <c r="J48" s="149" t="str">
        <f>F43</f>
        <v>清水教室Ｂ</v>
      </c>
      <c r="K48" s="24" t="str">
        <f>F43</f>
        <v>清水教室Ｂ</v>
      </c>
    </row>
    <row r="49" spans="1:11" ht="30" customHeight="1">
      <c r="A49" s="143"/>
      <c r="B49" s="140"/>
      <c r="C49" s="140"/>
      <c r="D49" s="132"/>
      <c r="E49" s="130"/>
      <c r="F49" s="138"/>
      <c r="G49" s="3" t="str">
        <f>D43</f>
        <v>伊勢原</v>
      </c>
      <c r="H49" s="132"/>
      <c r="I49" s="130"/>
      <c r="J49" s="138"/>
      <c r="K49" s="3" t="str">
        <f>E43</f>
        <v>上野原</v>
      </c>
    </row>
    <row r="50" spans="1:11" ht="30" customHeight="1">
      <c r="A50" s="142">
        <v>2</v>
      </c>
      <c r="B50" s="139">
        <v>0.4375</v>
      </c>
      <c r="C50" s="139" t="str">
        <f>C43</f>
        <v>Ｉ</v>
      </c>
      <c r="D50" s="135" t="str">
        <f>G43</f>
        <v>ＳＵＢ６FUJI</v>
      </c>
      <c r="E50" s="133" t="str">
        <f>D43</f>
        <v>伊勢原</v>
      </c>
      <c r="F50" s="137" t="str">
        <f>G44</f>
        <v>伊豆教室Ａ</v>
      </c>
      <c r="G50" s="3" t="str">
        <f>G44</f>
        <v>伊豆教室Ａ</v>
      </c>
      <c r="H50" s="135" t="str">
        <f>E43</f>
        <v>上野原</v>
      </c>
      <c r="I50" s="133" t="str">
        <f>F43</f>
        <v>清水教室Ｂ</v>
      </c>
      <c r="J50" s="137" t="str">
        <f>F44</f>
        <v>清水町ＫＦ</v>
      </c>
      <c r="K50" s="3" t="str">
        <f>F44</f>
        <v>清水町ＫＦ</v>
      </c>
    </row>
    <row r="51" spans="1:11" ht="30" customHeight="1">
      <c r="A51" s="143"/>
      <c r="B51" s="140"/>
      <c r="C51" s="140"/>
      <c r="D51" s="132"/>
      <c r="E51" s="130"/>
      <c r="F51" s="138"/>
      <c r="G51" s="3" t="str">
        <f>D44</f>
        <v>成　瀬</v>
      </c>
      <c r="H51" s="132"/>
      <c r="I51" s="130"/>
      <c r="J51" s="138"/>
      <c r="K51" s="3" t="str">
        <f>E44</f>
        <v>鳥　沢</v>
      </c>
    </row>
    <row r="52" spans="1:11" ht="30" customHeight="1">
      <c r="A52" s="142">
        <v>3</v>
      </c>
      <c r="B52" s="139">
        <v>0.4791666666666667</v>
      </c>
      <c r="C52" s="139" t="str">
        <f>C44</f>
        <v>Ｊ</v>
      </c>
      <c r="D52" s="135" t="str">
        <f>D44</f>
        <v>成　瀬</v>
      </c>
      <c r="E52" s="133" t="str">
        <f>F44</f>
        <v>清水町ＫＦ</v>
      </c>
      <c r="F52" s="137" t="str">
        <f>D43</f>
        <v>伊勢原</v>
      </c>
      <c r="G52" s="3" t="str">
        <f>D43</f>
        <v>伊勢原</v>
      </c>
      <c r="H52" s="135" t="str">
        <f>E44</f>
        <v>鳥　沢</v>
      </c>
      <c r="I52" s="133" t="str">
        <f>G44</f>
        <v>伊豆教室Ａ</v>
      </c>
      <c r="J52" s="137" t="str">
        <f>E43</f>
        <v>上野原</v>
      </c>
      <c r="K52" s="3" t="str">
        <f>E43</f>
        <v>上野原</v>
      </c>
    </row>
    <row r="53" spans="1:11" ht="30" customHeight="1">
      <c r="A53" s="143"/>
      <c r="B53" s="140"/>
      <c r="C53" s="140"/>
      <c r="D53" s="132"/>
      <c r="E53" s="130"/>
      <c r="F53" s="138"/>
      <c r="G53" s="3" t="str">
        <f>G43</f>
        <v>ＳＵＢ６FUJI</v>
      </c>
      <c r="H53" s="132"/>
      <c r="I53" s="130"/>
      <c r="J53" s="138"/>
      <c r="K53" s="10" t="str">
        <f>F43</f>
        <v>清水教室Ｂ</v>
      </c>
    </row>
    <row r="54" spans="1:11" ht="30" customHeight="1">
      <c r="A54" s="142">
        <v>4</v>
      </c>
      <c r="B54" s="139">
        <v>0.5416666666666666</v>
      </c>
      <c r="C54" s="139" t="str">
        <f>C43</f>
        <v>Ｉ</v>
      </c>
      <c r="D54" s="135" t="str">
        <f>D43</f>
        <v>伊勢原</v>
      </c>
      <c r="E54" s="133" t="str">
        <f>F43</f>
        <v>清水教室Ｂ</v>
      </c>
      <c r="F54" s="137" t="str">
        <f>D44</f>
        <v>成　瀬</v>
      </c>
      <c r="G54" s="3" t="str">
        <f>D44</f>
        <v>成　瀬</v>
      </c>
      <c r="H54" s="135" t="str">
        <f>E43</f>
        <v>上野原</v>
      </c>
      <c r="I54" s="133" t="str">
        <f>G43</f>
        <v>ＳＵＢ６FUJI</v>
      </c>
      <c r="J54" s="137" t="str">
        <f>E44</f>
        <v>鳥　沢</v>
      </c>
      <c r="K54" s="10" t="str">
        <f>E44</f>
        <v>鳥　沢</v>
      </c>
    </row>
    <row r="55" spans="1:11" ht="30" customHeight="1">
      <c r="A55" s="143"/>
      <c r="B55" s="140"/>
      <c r="C55" s="140"/>
      <c r="D55" s="132"/>
      <c r="E55" s="130"/>
      <c r="F55" s="138"/>
      <c r="G55" s="3" t="str">
        <f>G44</f>
        <v>伊豆教室Ａ</v>
      </c>
      <c r="H55" s="132"/>
      <c r="I55" s="130"/>
      <c r="J55" s="138"/>
      <c r="K55" s="10" t="str">
        <f>F44</f>
        <v>清水町ＫＦ</v>
      </c>
    </row>
    <row r="56" spans="1:11" ht="30" customHeight="1">
      <c r="A56" s="142">
        <v>5</v>
      </c>
      <c r="B56" s="139">
        <v>0.5833333333333334</v>
      </c>
      <c r="C56" s="139" t="str">
        <f>C44</f>
        <v>Ｊ</v>
      </c>
      <c r="D56" s="135" t="str">
        <f>D44</f>
        <v>成　瀬</v>
      </c>
      <c r="E56" s="133" t="str">
        <f>E44</f>
        <v>鳥　沢</v>
      </c>
      <c r="F56" s="137" t="str">
        <f>F43</f>
        <v>清水教室Ｂ</v>
      </c>
      <c r="G56" s="3" t="str">
        <f>F43</f>
        <v>清水教室Ｂ</v>
      </c>
      <c r="H56" s="135" t="str">
        <f>F44</f>
        <v>清水町ＫＦ</v>
      </c>
      <c r="I56" s="133" t="str">
        <f>G44</f>
        <v>伊豆教室Ａ</v>
      </c>
      <c r="J56" s="137" t="str">
        <f>G43</f>
        <v>ＳＵＢ６FUJI</v>
      </c>
      <c r="K56" s="3" t="str">
        <f>G43</f>
        <v>ＳＵＢ６FUJI</v>
      </c>
    </row>
    <row r="57" spans="1:11" ht="30" customHeight="1">
      <c r="A57" s="143"/>
      <c r="B57" s="140"/>
      <c r="C57" s="140"/>
      <c r="D57" s="132"/>
      <c r="E57" s="130"/>
      <c r="F57" s="138"/>
      <c r="G57" s="11" t="str">
        <f>D43</f>
        <v>伊勢原</v>
      </c>
      <c r="H57" s="132"/>
      <c r="I57" s="130"/>
      <c r="J57" s="138"/>
      <c r="K57" s="11" t="str">
        <f>E43</f>
        <v>上野原</v>
      </c>
    </row>
    <row r="58" spans="1:11" ht="30" customHeight="1">
      <c r="A58" s="142">
        <v>6</v>
      </c>
      <c r="B58" s="139">
        <v>0.625</v>
      </c>
      <c r="C58" s="139" t="str">
        <f>C43</f>
        <v>Ｉ</v>
      </c>
      <c r="D58" s="135" t="str">
        <f>D43</f>
        <v>伊勢原</v>
      </c>
      <c r="E58" s="133" t="str">
        <f>E43</f>
        <v>上野原</v>
      </c>
      <c r="F58" s="137" t="str">
        <f>F44</f>
        <v>清水町ＫＦ</v>
      </c>
      <c r="G58" s="11" t="str">
        <f>F44</f>
        <v>清水町ＫＦ</v>
      </c>
      <c r="H58" s="135" t="str">
        <f>F43</f>
        <v>清水教室Ｂ</v>
      </c>
      <c r="I58" s="133" t="str">
        <f>G43</f>
        <v>ＳＵＢ６FUJI</v>
      </c>
      <c r="J58" s="137" t="str">
        <f>G44</f>
        <v>伊豆教室Ａ</v>
      </c>
      <c r="K58" s="11" t="str">
        <f>G44</f>
        <v>伊豆教室Ａ</v>
      </c>
    </row>
    <row r="59" spans="1:11" ht="30" customHeight="1" thickBot="1">
      <c r="A59" s="144"/>
      <c r="B59" s="145"/>
      <c r="C59" s="145"/>
      <c r="D59" s="136"/>
      <c r="E59" s="134"/>
      <c r="F59" s="141"/>
      <c r="G59" s="13" t="str">
        <f>D44</f>
        <v>成　瀬</v>
      </c>
      <c r="H59" s="136"/>
      <c r="I59" s="134"/>
      <c r="J59" s="141"/>
      <c r="K59" s="13" t="str">
        <f>E44</f>
        <v>鳥　沢</v>
      </c>
    </row>
    <row r="60" spans="8:11" ht="26.25" customHeight="1">
      <c r="H60" s="31"/>
      <c r="I60" s="31"/>
      <c r="J60" s="31"/>
      <c r="K60" s="31"/>
    </row>
    <row r="61" spans="1:11" ht="26.25" customHeight="1">
      <c r="A61" s="2"/>
      <c r="B61" s="2" t="str">
        <f>B21</f>
        <v>第１２回伊豆カップ</v>
      </c>
      <c r="C61" s="2"/>
      <c r="D61" s="2"/>
      <c r="E61" s="2" t="s">
        <v>53</v>
      </c>
      <c r="F61" s="2"/>
      <c r="G61" s="4" t="str">
        <f>G21</f>
        <v>２月１５日（土）</v>
      </c>
      <c r="H61" s="79"/>
      <c r="I61" s="78" t="s">
        <v>59</v>
      </c>
      <c r="J61" s="77" t="s">
        <v>121</v>
      </c>
      <c r="K61" s="77"/>
    </row>
    <row r="62" ht="15" customHeight="1"/>
    <row r="63" spans="1:11" ht="45" customHeight="1">
      <c r="A63" s="20"/>
      <c r="B63" s="20"/>
      <c r="C63" s="7" t="str">
        <f>'ブロック　割振り'!C24</f>
        <v>Ｋ</v>
      </c>
      <c r="D63" s="7" t="str">
        <f>'ブロック　割振り'!E24</f>
        <v>秦野サンキッズ</v>
      </c>
      <c r="E63" s="7" t="str">
        <f>'ブロック　割振り'!F24</f>
        <v>甲斐の国籠球</v>
      </c>
      <c r="F63" s="7" t="str">
        <f>'ブロック　割振り'!G24</f>
        <v>長　泉</v>
      </c>
      <c r="G63" s="7" t="str">
        <f>'ブロック　割振り'!H24</f>
        <v>大　岡</v>
      </c>
      <c r="H63" s="21"/>
      <c r="I63" s="12" t="s">
        <v>7</v>
      </c>
      <c r="J63" s="6" t="s">
        <v>122</v>
      </c>
      <c r="K63" s="17"/>
    </row>
    <row r="64" spans="1:11" ht="45" customHeight="1">
      <c r="A64" s="20"/>
      <c r="B64" s="20"/>
      <c r="C64" s="7" t="str">
        <f>'ブロック　割振り'!C26</f>
        <v>Ｌ</v>
      </c>
      <c r="D64" s="7" t="str">
        <f>'ブロック　割振り'!E26</f>
        <v>富士吉田選抜Ａ</v>
      </c>
      <c r="E64" s="7" t="str">
        <f>'ブロック　割振り'!F26</f>
        <v>知多ミニバス</v>
      </c>
      <c r="F64" s="7" t="str">
        <f>'ブロック　割振り'!G26</f>
        <v>片　浜</v>
      </c>
      <c r="G64" s="7" t="str">
        <f>'ブロック　割振り'!H26</f>
        <v>伊豆教室Ｃ</v>
      </c>
      <c r="H64" s="20"/>
      <c r="I64" s="18" t="s">
        <v>8</v>
      </c>
      <c r="J64" s="19"/>
      <c r="K64" s="20"/>
    </row>
    <row r="65" spans="1:11" ht="14.25" customHeight="1" thickBo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23.25" customHeight="1" thickBot="1">
      <c r="A66" s="150"/>
      <c r="B66" s="151"/>
      <c r="C66" s="161" t="s">
        <v>11</v>
      </c>
      <c r="D66" s="154" t="s">
        <v>3</v>
      </c>
      <c r="E66" s="155"/>
      <c r="F66" s="155"/>
      <c r="G66" s="156"/>
      <c r="H66" s="155" t="s">
        <v>4</v>
      </c>
      <c r="I66" s="155"/>
      <c r="J66" s="155"/>
      <c r="K66" s="156"/>
    </row>
    <row r="67" spans="1:11" ht="22.5" customHeight="1" thickBot="1">
      <c r="A67" s="152"/>
      <c r="B67" s="153"/>
      <c r="C67" s="162"/>
      <c r="D67" s="157" t="s">
        <v>0</v>
      </c>
      <c r="E67" s="158"/>
      <c r="F67" s="22" t="s">
        <v>2</v>
      </c>
      <c r="G67" s="23" t="s">
        <v>1</v>
      </c>
      <c r="H67" s="159" t="s">
        <v>0</v>
      </c>
      <c r="I67" s="160"/>
      <c r="J67" s="22" t="s">
        <v>2</v>
      </c>
      <c r="K67" s="23" t="s">
        <v>1</v>
      </c>
    </row>
    <row r="68" spans="1:11" ht="30" customHeight="1">
      <c r="A68" s="146">
        <v>1</v>
      </c>
      <c r="B68" s="147">
        <v>0.3958333333333333</v>
      </c>
      <c r="C68" s="147" t="str">
        <f>C64</f>
        <v>Ｌ</v>
      </c>
      <c r="D68" s="131" t="str">
        <f>G64</f>
        <v>伊豆教室Ｃ</v>
      </c>
      <c r="E68" s="129" t="str">
        <f>D64</f>
        <v>富士吉田選抜Ａ</v>
      </c>
      <c r="F68" s="148" t="str">
        <f>G63</f>
        <v>大　岡</v>
      </c>
      <c r="G68" s="24" t="str">
        <f>G63</f>
        <v>大　岡</v>
      </c>
      <c r="H68" s="131" t="str">
        <f>E64</f>
        <v>知多ミニバス</v>
      </c>
      <c r="I68" s="129" t="str">
        <f>F64</f>
        <v>片　浜</v>
      </c>
      <c r="J68" s="149" t="str">
        <f>F63</f>
        <v>長　泉</v>
      </c>
      <c r="K68" s="24" t="str">
        <f>F63</f>
        <v>長　泉</v>
      </c>
    </row>
    <row r="69" spans="1:11" ht="30" customHeight="1">
      <c r="A69" s="143"/>
      <c r="B69" s="140"/>
      <c r="C69" s="140"/>
      <c r="D69" s="132"/>
      <c r="E69" s="130"/>
      <c r="F69" s="138"/>
      <c r="G69" s="3" t="str">
        <f>D63</f>
        <v>秦野サンキッズ</v>
      </c>
      <c r="H69" s="132"/>
      <c r="I69" s="130"/>
      <c r="J69" s="138"/>
      <c r="K69" s="3" t="str">
        <f>E63</f>
        <v>甲斐の国籠球</v>
      </c>
    </row>
    <row r="70" spans="1:11" ht="30" customHeight="1">
      <c r="A70" s="142">
        <v>2</v>
      </c>
      <c r="B70" s="139">
        <v>0.4375</v>
      </c>
      <c r="C70" s="139" t="str">
        <f>C63</f>
        <v>Ｋ</v>
      </c>
      <c r="D70" s="135" t="str">
        <f>G63</f>
        <v>大　岡</v>
      </c>
      <c r="E70" s="133" t="str">
        <f>D63</f>
        <v>秦野サンキッズ</v>
      </c>
      <c r="F70" s="137" t="str">
        <f>G64</f>
        <v>伊豆教室Ｃ</v>
      </c>
      <c r="G70" s="3" t="str">
        <f>G64</f>
        <v>伊豆教室Ｃ</v>
      </c>
      <c r="H70" s="135" t="str">
        <f>E63</f>
        <v>甲斐の国籠球</v>
      </c>
      <c r="I70" s="133" t="str">
        <f>F63</f>
        <v>長　泉</v>
      </c>
      <c r="J70" s="137" t="str">
        <f>F64</f>
        <v>片　浜</v>
      </c>
      <c r="K70" s="3" t="str">
        <f>F64</f>
        <v>片　浜</v>
      </c>
    </row>
    <row r="71" spans="1:11" ht="30" customHeight="1">
      <c r="A71" s="143"/>
      <c r="B71" s="140"/>
      <c r="C71" s="140"/>
      <c r="D71" s="132"/>
      <c r="E71" s="130"/>
      <c r="F71" s="138"/>
      <c r="G71" s="3" t="str">
        <f>D64</f>
        <v>富士吉田選抜Ａ</v>
      </c>
      <c r="H71" s="132"/>
      <c r="I71" s="130"/>
      <c r="J71" s="138"/>
      <c r="K71" s="3" t="str">
        <f>E64</f>
        <v>知多ミニバス</v>
      </c>
    </row>
    <row r="72" spans="1:11" ht="30" customHeight="1">
      <c r="A72" s="142">
        <v>3</v>
      </c>
      <c r="B72" s="139">
        <v>0.4791666666666667</v>
      </c>
      <c r="C72" s="139" t="str">
        <f>C64</f>
        <v>Ｌ</v>
      </c>
      <c r="D72" s="135" t="str">
        <f>D64</f>
        <v>富士吉田選抜Ａ</v>
      </c>
      <c r="E72" s="133" t="str">
        <f>F64</f>
        <v>片　浜</v>
      </c>
      <c r="F72" s="137" t="str">
        <f>D63</f>
        <v>秦野サンキッズ</v>
      </c>
      <c r="G72" s="3" t="str">
        <f>D63</f>
        <v>秦野サンキッズ</v>
      </c>
      <c r="H72" s="135" t="str">
        <f>E64</f>
        <v>知多ミニバス</v>
      </c>
      <c r="I72" s="133" t="str">
        <f>G64</f>
        <v>伊豆教室Ｃ</v>
      </c>
      <c r="J72" s="137" t="str">
        <f>E63</f>
        <v>甲斐の国籠球</v>
      </c>
      <c r="K72" s="3" t="str">
        <f>E63</f>
        <v>甲斐の国籠球</v>
      </c>
    </row>
    <row r="73" spans="1:11" ht="30" customHeight="1">
      <c r="A73" s="143"/>
      <c r="B73" s="140"/>
      <c r="C73" s="140"/>
      <c r="D73" s="132"/>
      <c r="E73" s="130"/>
      <c r="F73" s="138"/>
      <c r="G73" s="3" t="str">
        <f>G63</f>
        <v>大　岡</v>
      </c>
      <c r="H73" s="132"/>
      <c r="I73" s="130"/>
      <c r="J73" s="138"/>
      <c r="K73" s="10" t="str">
        <f>F63</f>
        <v>長　泉</v>
      </c>
    </row>
    <row r="74" spans="1:11" ht="30" customHeight="1">
      <c r="A74" s="142">
        <v>4</v>
      </c>
      <c r="B74" s="139">
        <v>0.5416666666666666</v>
      </c>
      <c r="C74" s="139" t="str">
        <f>C63</f>
        <v>Ｋ</v>
      </c>
      <c r="D74" s="135" t="str">
        <f>D63</f>
        <v>秦野サンキッズ</v>
      </c>
      <c r="E74" s="133" t="str">
        <f>F63</f>
        <v>長　泉</v>
      </c>
      <c r="F74" s="137" t="str">
        <f>D64</f>
        <v>富士吉田選抜Ａ</v>
      </c>
      <c r="G74" s="3" t="str">
        <f>D64</f>
        <v>富士吉田選抜Ａ</v>
      </c>
      <c r="H74" s="135" t="str">
        <f>E63</f>
        <v>甲斐の国籠球</v>
      </c>
      <c r="I74" s="133" t="str">
        <f>G63</f>
        <v>大　岡</v>
      </c>
      <c r="J74" s="137" t="str">
        <f>E64</f>
        <v>知多ミニバス</v>
      </c>
      <c r="K74" s="10" t="str">
        <f>E64</f>
        <v>知多ミニバス</v>
      </c>
    </row>
    <row r="75" spans="1:11" ht="30" customHeight="1">
      <c r="A75" s="143"/>
      <c r="B75" s="140"/>
      <c r="C75" s="140"/>
      <c r="D75" s="132"/>
      <c r="E75" s="130"/>
      <c r="F75" s="138"/>
      <c r="G75" s="3" t="str">
        <f>G64</f>
        <v>伊豆教室Ｃ</v>
      </c>
      <c r="H75" s="132"/>
      <c r="I75" s="130"/>
      <c r="J75" s="138"/>
      <c r="K75" s="10" t="str">
        <f>F64</f>
        <v>片　浜</v>
      </c>
    </row>
    <row r="76" spans="1:11" ht="30" customHeight="1">
      <c r="A76" s="142">
        <v>5</v>
      </c>
      <c r="B76" s="139">
        <v>0.5833333333333334</v>
      </c>
      <c r="C76" s="139" t="str">
        <f>C64</f>
        <v>Ｌ</v>
      </c>
      <c r="D76" s="135" t="str">
        <f>D64</f>
        <v>富士吉田選抜Ａ</v>
      </c>
      <c r="E76" s="133" t="str">
        <f>E64</f>
        <v>知多ミニバス</v>
      </c>
      <c r="F76" s="137" t="str">
        <f>F63</f>
        <v>長　泉</v>
      </c>
      <c r="G76" s="3" t="str">
        <f>F63</f>
        <v>長　泉</v>
      </c>
      <c r="H76" s="135" t="str">
        <f>F64</f>
        <v>片　浜</v>
      </c>
      <c r="I76" s="133" t="str">
        <f>G64</f>
        <v>伊豆教室Ｃ</v>
      </c>
      <c r="J76" s="137" t="str">
        <f>G63</f>
        <v>大　岡</v>
      </c>
      <c r="K76" s="3" t="str">
        <f>G63</f>
        <v>大　岡</v>
      </c>
    </row>
    <row r="77" spans="1:11" ht="30" customHeight="1">
      <c r="A77" s="143"/>
      <c r="B77" s="140"/>
      <c r="C77" s="140"/>
      <c r="D77" s="132"/>
      <c r="E77" s="130"/>
      <c r="F77" s="138"/>
      <c r="G77" s="11" t="str">
        <f>D63</f>
        <v>秦野サンキッズ</v>
      </c>
      <c r="H77" s="132"/>
      <c r="I77" s="130"/>
      <c r="J77" s="138"/>
      <c r="K77" s="11" t="str">
        <f>E63</f>
        <v>甲斐の国籠球</v>
      </c>
    </row>
    <row r="78" spans="1:11" ht="30" customHeight="1">
      <c r="A78" s="142">
        <v>6</v>
      </c>
      <c r="B78" s="139">
        <v>0.625</v>
      </c>
      <c r="C78" s="139" t="str">
        <f>C63</f>
        <v>Ｋ</v>
      </c>
      <c r="D78" s="135" t="str">
        <f>D63</f>
        <v>秦野サンキッズ</v>
      </c>
      <c r="E78" s="133" t="str">
        <f>E63</f>
        <v>甲斐の国籠球</v>
      </c>
      <c r="F78" s="137" t="str">
        <f>F64</f>
        <v>片　浜</v>
      </c>
      <c r="G78" s="11" t="str">
        <f>F64</f>
        <v>片　浜</v>
      </c>
      <c r="H78" s="135" t="str">
        <f>F63</f>
        <v>長　泉</v>
      </c>
      <c r="I78" s="133" t="str">
        <f>G63</f>
        <v>大　岡</v>
      </c>
      <c r="J78" s="137" t="str">
        <f>G64</f>
        <v>伊豆教室Ｃ</v>
      </c>
      <c r="K78" s="11" t="str">
        <f>G64</f>
        <v>伊豆教室Ｃ</v>
      </c>
    </row>
    <row r="79" spans="1:11" ht="30" customHeight="1" thickBot="1">
      <c r="A79" s="144"/>
      <c r="B79" s="145"/>
      <c r="C79" s="145"/>
      <c r="D79" s="136"/>
      <c r="E79" s="134"/>
      <c r="F79" s="141"/>
      <c r="G79" s="13" t="str">
        <f>D64</f>
        <v>富士吉田選抜Ａ</v>
      </c>
      <c r="H79" s="136"/>
      <c r="I79" s="134"/>
      <c r="J79" s="141"/>
      <c r="K79" s="13" t="str">
        <f>E64</f>
        <v>知多ミニバス</v>
      </c>
    </row>
    <row r="80" spans="8:11" ht="26.25" customHeight="1">
      <c r="H80" s="31"/>
      <c r="I80" s="31"/>
      <c r="J80" s="31"/>
      <c r="K80" s="31"/>
    </row>
  </sheetData>
  <sheetProtection/>
  <mergeCells count="240">
    <mergeCell ref="I78:I79"/>
    <mergeCell ref="J78:J79"/>
    <mergeCell ref="H76:H77"/>
    <mergeCell ref="I76:I77"/>
    <mergeCell ref="J76:J77"/>
    <mergeCell ref="A78:A79"/>
    <mergeCell ref="B78:B79"/>
    <mergeCell ref="C78:C79"/>
    <mergeCell ref="D78:D79"/>
    <mergeCell ref="E78:E79"/>
    <mergeCell ref="F78:F79"/>
    <mergeCell ref="H78:H79"/>
    <mergeCell ref="A76:A77"/>
    <mergeCell ref="B76:B77"/>
    <mergeCell ref="C76:C77"/>
    <mergeCell ref="D76:D77"/>
    <mergeCell ref="E76:E77"/>
    <mergeCell ref="F76:F77"/>
    <mergeCell ref="J72:J73"/>
    <mergeCell ref="A74:A75"/>
    <mergeCell ref="B74:B75"/>
    <mergeCell ref="C74:C75"/>
    <mergeCell ref="D74:D75"/>
    <mergeCell ref="E74:E75"/>
    <mergeCell ref="F74:F75"/>
    <mergeCell ref="H74:H75"/>
    <mergeCell ref="I74:I75"/>
    <mergeCell ref="J74:J75"/>
    <mergeCell ref="I70:I71"/>
    <mergeCell ref="J70:J71"/>
    <mergeCell ref="A72:A73"/>
    <mergeCell ref="B72:B73"/>
    <mergeCell ref="C72:C73"/>
    <mergeCell ref="D72:D73"/>
    <mergeCell ref="E72:E73"/>
    <mergeCell ref="F72:F73"/>
    <mergeCell ref="H72:H73"/>
    <mergeCell ref="I72:I73"/>
    <mergeCell ref="H68:H69"/>
    <mergeCell ref="I68:I69"/>
    <mergeCell ref="J68:J69"/>
    <mergeCell ref="A70:A71"/>
    <mergeCell ref="B70:B71"/>
    <mergeCell ref="C70:C71"/>
    <mergeCell ref="D70:D71"/>
    <mergeCell ref="E70:E71"/>
    <mergeCell ref="F70:F71"/>
    <mergeCell ref="H70:H71"/>
    <mergeCell ref="A68:A69"/>
    <mergeCell ref="B68:B69"/>
    <mergeCell ref="C68:C69"/>
    <mergeCell ref="D68:D69"/>
    <mergeCell ref="E68:E69"/>
    <mergeCell ref="F68:F69"/>
    <mergeCell ref="A66:B67"/>
    <mergeCell ref="C66:C67"/>
    <mergeCell ref="D66:G66"/>
    <mergeCell ref="H66:K66"/>
    <mergeCell ref="D67:E67"/>
    <mergeCell ref="H67:I67"/>
    <mergeCell ref="J56:J57"/>
    <mergeCell ref="A58:A59"/>
    <mergeCell ref="B58:B59"/>
    <mergeCell ref="C58:C59"/>
    <mergeCell ref="F58:F59"/>
    <mergeCell ref="J58:J59"/>
    <mergeCell ref="A56:A57"/>
    <mergeCell ref="B56:B57"/>
    <mergeCell ref="C56:C57"/>
    <mergeCell ref="F56:F57"/>
    <mergeCell ref="J52:J53"/>
    <mergeCell ref="A54:A55"/>
    <mergeCell ref="B54:B55"/>
    <mergeCell ref="C54:C55"/>
    <mergeCell ref="F54:F55"/>
    <mergeCell ref="J54:J55"/>
    <mergeCell ref="A52:A53"/>
    <mergeCell ref="B52:B53"/>
    <mergeCell ref="C52:C53"/>
    <mergeCell ref="F52:F53"/>
    <mergeCell ref="J48:J49"/>
    <mergeCell ref="A50:A51"/>
    <mergeCell ref="B50:B51"/>
    <mergeCell ref="C50:C51"/>
    <mergeCell ref="F50:F51"/>
    <mergeCell ref="J50:J51"/>
    <mergeCell ref="A48:A49"/>
    <mergeCell ref="B48:B49"/>
    <mergeCell ref="C48:C49"/>
    <mergeCell ref="F48:F49"/>
    <mergeCell ref="J14:J15"/>
    <mergeCell ref="A46:B47"/>
    <mergeCell ref="C46:C47"/>
    <mergeCell ref="D46:G46"/>
    <mergeCell ref="H46:K46"/>
    <mergeCell ref="D47:E47"/>
    <mergeCell ref="H47:I47"/>
    <mergeCell ref="A18:A19"/>
    <mergeCell ref="B18:B19"/>
    <mergeCell ref="F18:F19"/>
    <mergeCell ref="C18:C19"/>
    <mergeCell ref="A16:A17"/>
    <mergeCell ref="B16:B17"/>
    <mergeCell ref="C14:C15"/>
    <mergeCell ref="I14:I15"/>
    <mergeCell ref="D14:D15"/>
    <mergeCell ref="C16:C17"/>
    <mergeCell ref="A14:A15"/>
    <mergeCell ref="B14:B15"/>
    <mergeCell ref="F14:F15"/>
    <mergeCell ref="F16:F17"/>
    <mergeCell ref="H14:H15"/>
    <mergeCell ref="J12:J13"/>
    <mergeCell ref="C12:C13"/>
    <mergeCell ref="A10:A11"/>
    <mergeCell ref="B10:B11"/>
    <mergeCell ref="F10:F11"/>
    <mergeCell ref="J10:J11"/>
    <mergeCell ref="C10:C11"/>
    <mergeCell ref="I10:I11"/>
    <mergeCell ref="A12:A13"/>
    <mergeCell ref="B12:B13"/>
    <mergeCell ref="F12:F13"/>
    <mergeCell ref="E10:E11"/>
    <mergeCell ref="D10:D11"/>
    <mergeCell ref="E12:E13"/>
    <mergeCell ref="D12:D13"/>
    <mergeCell ref="C8:C9"/>
    <mergeCell ref="I8:I9"/>
    <mergeCell ref="H8:H9"/>
    <mergeCell ref="E8:E9"/>
    <mergeCell ref="D8:D9"/>
    <mergeCell ref="A8:A9"/>
    <mergeCell ref="B8:B9"/>
    <mergeCell ref="F8:F9"/>
    <mergeCell ref="H12:H13"/>
    <mergeCell ref="H10:H11"/>
    <mergeCell ref="I12:I13"/>
    <mergeCell ref="A6:B7"/>
    <mergeCell ref="D6:G6"/>
    <mergeCell ref="H6:K6"/>
    <mergeCell ref="D7:E7"/>
    <mergeCell ref="H7:I7"/>
    <mergeCell ref="C6:C7"/>
    <mergeCell ref="J8:J9"/>
    <mergeCell ref="A26:B27"/>
    <mergeCell ref="D26:G26"/>
    <mergeCell ref="H26:K26"/>
    <mergeCell ref="D27:E27"/>
    <mergeCell ref="H27:I27"/>
    <mergeCell ref="C26:C27"/>
    <mergeCell ref="A32:A33"/>
    <mergeCell ref="B32:B33"/>
    <mergeCell ref="A28:A29"/>
    <mergeCell ref="B28:B29"/>
    <mergeCell ref="F28:F29"/>
    <mergeCell ref="J28:J29"/>
    <mergeCell ref="C28:C29"/>
    <mergeCell ref="E28:E29"/>
    <mergeCell ref="D28:D29"/>
    <mergeCell ref="A30:A31"/>
    <mergeCell ref="B30:B31"/>
    <mergeCell ref="F30:F31"/>
    <mergeCell ref="C30:C31"/>
    <mergeCell ref="E30:E31"/>
    <mergeCell ref="D30:D31"/>
    <mergeCell ref="J36:J37"/>
    <mergeCell ref="F32:F33"/>
    <mergeCell ref="J32:J33"/>
    <mergeCell ref="C32:C33"/>
    <mergeCell ref="I32:I33"/>
    <mergeCell ref="A38:A39"/>
    <mergeCell ref="B38:B39"/>
    <mergeCell ref="F38:F39"/>
    <mergeCell ref="J38:J39"/>
    <mergeCell ref="C38:C39"/>
    <mergeCell ref="C34:C35"/>
    <mergeCell ref="A36:A37"/>
    <mergeCell ref="B36:B37"/>
    <mergeCell ref="H34:H35"/>
    <mergeCell ref="D38:D39"/>
    <mergeCell ref="A34:A35"/>
    <mergeCell ref="H18:H19"/>
    <mergeCell ref="H16:H17"/>
    <mergeCell ref="D36:D37"/>
    <mergeCell ref="D34:D35"/>
    <mergeCell ref="D18:D19"/>
    <mergeCell ref="D16:D17"/>
    <mergeCell ref="H28:H29"/>
    <mergeCell ref="F36:F37"/>
    <mergeCell ref="B34:B35"/>
    <mergeCell ref="J30:J31"/>
    <mergeCell ref="J16:J17"/>
    <mergeCell ref="H32:H33"/>
    <mergeCell ref="J34:J35"/>
    <mergeCell ref="C36:C37"/>
    <mergeCell ref="I28:I29"/>
    <mergeCell ref="F34:F35"/>
    <mergeCell ref="I18:I19"/>
    <mergeCell ref="I16:I17"/>
    <mergeCell ref="J18:J19"/>
    <mergeCell ref="E50:E51"/>
    <mergeCell ref="E18:E19"/>
    <mergeCell ref="E16:E17"/>
    <mergeCell ref="E14:E15"/>
    <mergeCell ref="I38:I39"/>
    <mergeCell ref="H38:H39"/>
    <mergeCell ref="I36:I37"/>
    <mergeCell ref="H36:H37"/>
    <mergeCell ref="I30:I31"/>
    <mergeCell ref="H30:H31"/>
    <mergeCell ref="I50:I51"/>
    <mergeCell ref="H50:H51"/>
    <mergeCell ref="D32:D33"/>
    <mergeCell ref="E38:E39"/>
    <mergeCell ref="E36:E37"/>
    <mergeCell ref="E34:E35"/>
    <mergeCell ref="E32:E33"/>
    <mergeCell ref="I34:I35"/>
    <mergeCell ref="D50:D51"/>
    <mergeCell ref="E48:E49"/>
    <mergeCell ref="D52:D53"/>
    <mergeCell ref="I58:I59"/>
    <mergeCell ref="H58:H59"/>
    <mergeCell ref="I56:I57"/>
    <mergeCell ref="H56:H57"/>
    <mergeCell ref="I54:I55"/>
    <mergeCell ref="H54:H55"/>
    <mergeCell ref="I52:I53"/>
    <mergeCell ref="H52:H53"/>
    <mergeCell ref="I48:I49"/>
    <mergeCell ref="H48:H49"/>
    <mergeCell ref="D48:D49"/>
    <mergeCell ref="E58:E59"/>
    <mergeCell ref="E56:E57"/>
    <mergeCell ref="E54:E55"/>
    <mergeCell ref="E52:E53"/>
    <mergeCell ref="D58:D59"/>
    <mergeCell ref="D56:D57"/>
    <mergeCell ref="D54:D55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75" zoomScalePageLayoutView="0" workbookViewId="0" topLeftCell="A1">
      <selection activeCell="D4" sqref="D4"/>
    </sheetView>
  </sheetViews>
  <sheetFormatPr defaultColWidth="9.00390625" defaultRowHeight="26.25" customHeight="1"/>
  <cols>
    <col min="1" max="1" width="4.00390625" style="1" customWidth="1"/>
    <col min="2" max="3" width="8.00390625" style="1" customWidth="1"/>
    <col min="4" max="11" width="14.375" style="1" customWidth="1"/>
    <col min="12" max="12" width="9.00390625" style="1" customWidth="1"/>
    <col min="13" max="13" width="13.875" style="1" customWidth="1"/>
    <col min="14" max="17" width="16.00390625" style="1" customWidth="1"/>
    <col min="18" max="16384" width="9.00390625" style="1" customWidth="1"/>
  </cols>
  <sheetData>
    <row r="1" spans="1:11" ht="26.25" customHeight="1">
      <c r="A1" s="2"/>
      <c r="B1" s="2" t="str">
        <f>'修善寺南小・大仁小・長岡中・狩野ドーム'!B1</f>
        <v>第１２回伊豆カップ</v>
      </c>
      <c r="C1" s="2"/>
      <c r="D1" s="2"/>
      <c r="E1" s="2"/>
      <c r="F1" s="2"/>
      <c r="G1" s="4" t="str">
        <f>'修善寺南小・大仁小・長岡中・狩野ドーム'!G1</f>
        <v>２月１５日（土）</v>
      </c>
      <c r="I1" s="4" t="s">
        <v>59</v>
      </c>
      <c r="J1" s="76" t="s">
        <v>123</v>
      </c>
      <c r="K1" s="76"/>
    </row>
    <row r="2" ht="15" customHeight="1"/>
    <row r="3" spans="3:11" ht="33" customHeight="1">
      <c r="C3" s="7" t="str">
        <f>'ブロック　割振り'!C4</f>
        <v>Ａ</v>
      </c>
      <c r="D3" s="7" t="s">
        <v>141</v>
      </c>
      <c r="E3" s="7" t="str">
        <f>'ブロック　割振り'!F4</f>
        <v>東山梨</v>
      </c>
      <c r="F3" s="7" t="str">
        <f>'ブロック　割振り'!G4</f>
        <v>御前崎黒潮</v>
      </c>
      <c r="G3" s="7" t="str">
        <f>'ブロック　割振り'!H4</f>
        <v>湧　水</v>
      </c>
      <c r="H3" s="7" t="str">
        <f>'ブロック　割振り'!I4</f>
        <v>伊豆教室Ａ</v>
      </c>
      <c r="I3" s="80" t="s">
        <v>7</v>
      </c>
      <c r="J3" s="6" t="s">
        <v>40</v>
      </c>
      <c r="K3" s="6"/>
    </row>
    <row r="4" spans="1:11" ht="33" customHeight="1">
      <c r="A4" s="20"/>
      <c r="B4" s="20"/>
      <c r="C4" s="7" t="str">
        <f>'ブロック　割振り'!C14</f>
        <v>Ｆ</v>
      </c>
      <c r="D4" s="7" t="str">
        <f>'ブロック　割振り'!E14</f>
        <v>桜　丘</v>
      </c>
      <c r="E4" s="7" t="str">
        <f>'ブロック　割振り'!F14</f>
        <v>富士吉田選抜Ｂ</v>
      </c>
      <c r="F4" s="7" t="str">
        <f>'ブロック　割振り'!G14</f>
        <v>安倍口</v>
      </c>
      <c r="G4" s="7" t="str">
        <f>'ブロック　割振り'!H14</f>
        <v>伊豆教室Ｂ</v>
      </c>
      <c r="H4" s="94"/>
      <c r="I4" s="80" t="s">
        <v>8</v>
      </c>
      <c r="J4" s="163"/>
      <c r="K4" s="163"/>
    </row>
    <row r="5" spans="1:11" ht="14.2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26.25" customHeight="1" thickBot="1">
      <c r="A6" s="20"/>
      <c r="B6" s="164" t="s">
        <v>10</v>
      </c>
      <c r="C6" s="164"/>
      <c r="D6" s="164"/>
      <c r="E6" s="164"/>
      <c r="F6" s="164"/>
      <c r="G6" s="20"/>
      <c r="H6" s="20"/>
      <c r="I6" s="20"/>
      <c r="J6" s="20"/>
      <c r="K6" s="20"/>
    </row>
    <row r="7" spans="1:11" ht="23.25" customHeight="1" thickBot="1">
      <c r="A7" s="150"/>
      <c r="B7" s="151"/>
      <c r="C7" s="165" t="s">
        <v>11</v>
      </c>
      <c r="D7" s="154" t="s">
        <v>3</v>
      </c>
      <c r="E7" s="155"/>
      <c r="F7" s="155"/>
      <c r="G7" s="156"/>
      <c r="H7" s="155" t="s">
        <v>4</v>
      </c>
      <c r="I7" s="155"/>
      <c r="J7" s="155"/>
      <c r="K7" s="156"/>
    </row>
    <row r="8" spans="1:11" ht="22.5" customHeight="1" thickBot="1">
      <c r="A8" s="152"/>
      <c r="B8" s="153"/>
      <c r="C8" s="166"/>
      <c r="D8" s="157" t="s">
        <v>0</v>
      </c>
      <c r="E8" s="158"/>
      <c r="F8" s="22" t="s">
        <v>9</v>
      </c>
      <c r="G8" s="23" t="s">
        <v>1</v>
      </c>
      <c r="H8" s="159" t="s">
        <v>0</v>
      </c>
      <c r="I8" s="160"/>
      <c r="J8" s="22" t="s">
        <v>9</v>
      </c>
      <c r="K8" s="23" t="s">
        <v>1</v>
      </c>
    </row>
    <row r="9" spans="1:11" ht="48.75" customHeight="1">
      <c r="A9" s="25">
        <v>1</v>
      </c>
      <c r="B9" s="26">
        <v>0.3958333333333333</v>
      </c>
      <c r="C9" s="14" t="str">
        <f>C3</f>
        <v>Ａ</v>
      </c>
      <c r="D9" s="5" t="str">
        <f>G3</f>
        <v>湧　水</v>
      </c>
      <c r="E9" s="8" t="str">
        <f>D3</f>
        <v>比々多</v>
      </c>
      <c r="F9" s="33" t="str">
        <f>E4</f>
        <v>富士吉田選抜Ｂ</v>
      </c>
      <c r="G9" s="10" t="str">
        <f>G4</f>
        <v>伊豆教室Ｂ</v>
      </c>
      <c r="H9" s="5" t="str">
        <f>H3</f>
        <v>伊豆教室Ａ</v>
      </c>
      <c r="I9" s="8" t="str">
        <f>E3</f>
        <v>東山梨</v>
      </c>
      <c r="J9" s="33" t="str">
        <f>F4</f>
        <v>安倍口</v>
      </c>
      <c r="K9" s="3" t="str">
        <f>F3</f>
        <v>御前崎黒潮</v>
      </c>
    </row>
    <row r="10" spans="1:11" ht="48.75" customHeight="1">
      <c r="A10" s="27">
        <v>2</v>
      </c>
      <c r="B10" s="28">
        <v>0.4305555555555556</v>
      </c>
      <c r="C10" s="15" t="str">
        <f>C4</f>
        <v>Ｆ</v>
      </c>
      <c r="D10" s="5" t="str">
        <f>G4</f>
        <v>伊豆教室Ｂ</v>
      </c>
      <c r="E10" s="8" t="str">
        <f>D4</f>
        <v>桜　丘</v>
      </c>
      <c r="F10" s="9" t="str">
        <f>G3</f>
        <v>湧　水</v>
      </c>
      <c r="G10" s="3" t="str">
        <f>D3</f>
        <v>比々多</v>
      </c>
      <c r="H10" s="5" t="str">
        <f>E4</f>
        <v>富士吉田選抜Ｂ</v>
      </c>
      <c r="I10" s="8" t="str">
        <f>F4</f>
        <v>安倍口</v>
      </c>
      <c r="J10" s="9" t="str">
        <f>H3</f>
        <v>伊豆教室Ａ</v>
      </c>
      <c r="K10" s="3" t="str">
        <f>E3</f>
        <v>東山梨</v>
      </c>
    </row>
    <row r="11" spans="1:11" ht="48.75" customHeight="1">
      <c r="A11" s="27">
        <v>3</v>
      </c>
      <c r="B11" s="28">
        <v>0.46527777777777773</v>
      </c>
      <c r="C11" s="16" t="str">
        <f>C3</f>
        <v>Ａ</v>
      </c>
      <c r="D11" s="5" t="str">
        <f>G3</f>
        <v>湧　水</v>
      </c>
      <c r="E11" s="8" t="str">
        <f>H3</f>
        <v>伊豆教室Ａ</v>
      </c>
      <c r="F11" s="9" t="str">
        <f>G4</f>
        <v>伊豆教室Ｂ</v>
      </c>
      <c r="G11" s="3" t="str">
        <f>D4</f>
        <v>桜　丘</v>
      </c>
      <c r="H11" s="5" t="str">
        <f>D3</f>
        <v>比々多</v>
      </c>
      <c r="I11" s="8" t="str">
        <f>F3</f>
        <v>御前崎黒潮</v>
      </c>
      <c r="J11" s="9" t="str">
        <f>E3</f>
        <v>東山梨</v>
      </c>
      <c r="K11" s="10" t="str">
        <f>F4</f>
        <v>安倍口</v>
      </c>
    </row>
    <row r="12" spans="1:11" ht="48.75" customHeight="1">
      <c r="A12" s="27">
        <v>4</v>
      </c>
      <c r="B12" s="28">
        <v>0.5208333333333334</v>
      </c>
      <c r="C12" s="16" t="str">
        <f>C4</f>
        <v>Ｆ</v>
      </c>
      <c r="D12" s="5" t="str">
        <f>D4</f>
        <v>桜　丘</v>
      </c>
      <c r="E12" s="8" t="str">
        <f>F4</f>
        <v>安倍口</v>
      </c>
      <c r="F12" s="9" t="str">
        <f>G3</f>
        <v>湧　水</v>
      </c>
      <c r="G12" s="3" t="str">
        <f>H3</f>
        <v>伊豆教室Ａ</v>
      </c>
      <c r="H12" s="5" t="str">
        <f>E4</f>
        <v>富士吉田選抜Ｂ</v>
      </c>
      <c r="I12" s="8" t="str">
        <f>G4</f>
        <v>伊豆教室Ｂ</v>
      </c>
      <c r="J12" s="9" t="str">
        <f>D3</f>
        <v>比々多</v>
      </c>
      <c r="K12" s="10" t="str">
        <f>F3</f>
        <v>御前崎黒潮</v>
      </c>
    </row>
    <row r="13" spans="1:11" ht="48.75" customHeight="1">
      <c r="A13" s="27">
        <v>5</v>
      </c>
      <c r="B13" s="28">
        <v>0.5555555555555556</v>
      </c>
      <c r="C13" s="16" t="str">
        <f>C3</f>
        <v>Ａ</v>
      </c>
      <c r="D13" s="5" t="str">
        <f>D3</f>
        <v>比々多</v>
      </c>
      <c r="E13" s="8" t="str">
        <f>H3</f>
        <v>伊豆教室Ａ</v>
      </c>
      <c r="F13" s="9" t="str">
        <f>D4</f>
        <v>桜　丘</v>
      </c>
      <c r="G13" s="11" t="str">
        <f>G3</f>
        <v>湧　水</v>
      </c>
      <c r="H13" s="5" t="str">
        <f>F3</f>
        <v>御前崎黒潮</v>
      </c>
      <c r="I13" s="8" t="str">
        <f>E3</f>
        <v>東山梨</v>
      </c>
      <c r="J13" s="9" t="str">
        <f>E4</f>
        <v>富士吉田選抜Ｂ</v>
      </c>
      <c r="K13" s="11" t="str">
        <f>G4</f>
        <v>伊豆教室Ｂ</v>
      </c>
    </row>
    <row r="14" spans="1:11" ht="48.75" customHeight="1">
      <c r="A14" s="27">
        <v>6</v>
      </c>
      <c r="B14" s="28">
        <v>0.5902777777777778</v>
      </c>
      <c r="C14" s="34" t="str">
        <f>C4</f>
        <v>Ｆ</v>
      </c>
      <c r="D14" s="36" t="str">
        <f>D4</f>
        <v>桜　丘</v>
      </c>
      <c r="E14" s="35" t="str">
        <f>E4</f>
        <v>富士吉田選抜Ｂ</v>
      </c>
      <c r="F14" s="9" t="str">
        <f>D3</f>
        <v>比々多</v>
      </c>
      <c r="G14" s="11" t="str">
        <f>H3</f>
        <v>伊豆教室Ａ</v>
      </c>
      <c r="H14" s="36" t="str">
        <f>F4</f>
        <v>安倍口</v>
      </c>
      <c r="I14" s="35" t="str">
        <f>G4</f>
        <v>伊豆教室Ｂ</v>
      </c>
      <c r="J14" s="9" t="str">
        <f>F3</f>
        <v>御前崎黒潮</v>
      </c>
      <c r="K14" s="11" t="str">
        <f>E3</f>
        <v>東山梨</v>
      </c>
    </row>
    <row r="15" spans="1:11" ht="48.75" customHeight="1" thickBot="1">
      <c r="A15" s="29">
        <v>7</v>
      </c>
      <c r="B15" s="30">
        <v>0.625</v>
      </c>
      <c r="C15" s="37" t="str">
        <f>C3</f>
        <v>Ａ</v>
      </c>
      <c r="D15" s="38" t="str">
        <f>E3</f>
        <v>東山梨</v>
      </c>
      <c r="E15" s="39" t="str">
        <f>G3</f>
        <v>湧　水</v>
      </c>
      <c r="F15" s="40" t="str">
        <f>G4</f>
        <v>伊豆教室Ｂ</v>
      </c>
      <c r="G15" s="41" t="str">
        <f>D3</f>
        <v>比々多</v>
      </c>
      <c r="H15" s="38" t="str">
        <f>F3</f>
        <v>御前崎黒潮</v>
      </c>
      <c r="I15" s="39" t="str">
        <f>H3</f>
        <v>伊豆教室Ａ</v>
      </c>
      <c r="J15" s="40" t="str">
        <f>F4</f>
        <v>安倍口</v>
      </c>
      <c r="K15" s="41" t="str">
        <f>E4</f>
        <v>富士吉田選抜Ｂ</v>
      </c>
    </row>
    <row r="16" spans="1:11" ht="45" customHeight="1">
      <c r="A16" s="84"/>
      <c r="B16" s="100"/>
      <c r="C16" s="85"/>
      <c r="D16" s="101"/>
      <c r="E16" s="101"/>
      <c r="F16" s="101"/>
      <c r="G16" s="101"/>
      <c r="H16" s="101"/>
      <c r="I16" s="101"/>
      <c r="J16" s="101"/>
      <c r="K16" s="101"/>
    </row>
    <row r="17" spans="1:11" ht="36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ht="37.5" customHeight="1"/>
    <row r="19" ht="37.5" customHeight="1"/>
    <row r="20" ht="37.5" customHeight="1"/>
    <row r="21" ht="37.5" customHeight="1"/>
    <row r="22" ht="37.5" customHeight="1"/>
    <row r="23" ht="37.5" customHeight="1"/>
    <row r="24" ht="37.5" customHeight="1"/>
  </sheetData>
  <sheetProtection/>
  <mergeCells count="8">
    <mergeCell ref="J4:K4"/>
    <mergeCell ref="B6:F6"/>
    <mergeCell ref="A7:B8"/>
    <mergeCell ref="C7:C8"/>
    <mergeCell ref="D7:G7"/>
    <mergeCell ref="H7:K7"/>
    <mergeCell ref="D8:E8"/>
    <mergeCell ref="H8:I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75" zoomScalePageLayoutView="0" workbookViewId="0" topLeftCell="A4">
      <selection activeCell="C4" sqref="C4"/>
    </sheetView>
  </sheetViews>
  <sheetFormatPr defaultColWidth="9.00390625" defaultRowHeight="26.25" customHeight="1"/>
  <cols>
    <col min="1" max="1" width="4.00390625" style="1" customWidth="1"/>
    <col min="2" max="3" width="8.00390625" style="1" customWidth="1"/>
    <col min="4" max="11" width="14.375" style="1" customWidth="1"/>
    <col min="12" max="12" width="9.00390625" style="1" customWidth="1"/>
    <col min="13" max="13" width="13.875" style="1" customWidth="1"/>
    <col min="14" max="17" width="16.00390625" style="1" customWidth="1"/>
    <col min="18" max="16384" width="9.00390625" style="1" customWidth="1"/>
  </cols>
  <sheetData>
    <row r="1" spans="1:11" ht="26.25" customHeight="1">
      <c r="A1" s="2"/>
      <c r="B1" s="2" t="str">
        <f>'修善寺南小・大仁小・長岡中・狩野ドーム'!B1</f>
        <v>第１２回伊豆カップ</v>
      </c>
      <c r="C1" s="2"/>
      <c r="D1" s="2"/>
      <c r="E1" s="2" t="s">
        <v>52</v>
      </c>
      <c r="F1" s="2"/>
      <c r="G1" s="4" t="str">
        <f>'修善寺南小・大仁小・長岡中・狩野ドーム'!G1</f>
        <v>２月１５日（土）</v>
      </c>
      <c r="I1" s="76" t="s">
        <v>59</v>
      </c>
      <c r="J1" s="76" t="s">
        <v>58</v>
      </c>
      <c r="K1" s="76"/>
    </row>
    <row r="2" ht="15" customHeight="1"/>
    <row r="3" spans="1:11" ht="33" customHeight="1">
      <c r="A3" s="20"/>
      <c r="B3" s="20"/>
      <c r="C3" s="7" t="s">
        <v>152</v>
      </c>
      <c r="D3" s="7" t="s">
        <v>142</v>
      </c>
      <c r="E3" s="7" t="s">
        <v>143</v>
      </c>
      <c r="F3" s="7" t="s">
        <v>144</v>
      </c>
      <c r="G3" s="7" t="s">
        <v>145</v>
      </c>
      <c r="H3" s="7" t="s">
        <v>146</v>
      </c>
      <c r="I3" s="80" t="s">
        <v>36</v>
      </c>
      <c r="J3" s="163"/>
      <c r="K3" s="163"/>
    </row>
    <row r="4" spans="1:11" ht="33" customHeight="1">
      <c r="A4" s="20"/>
      <c r="B4" s="20"/>
      <c r="C4" s="7" t="s">
        <v>153</v>
      </c>
      <c r="D4" s="7" t="s">
        <v>147</v>
      </c>
      <c r="E4" s="7" t="s">
        <v>148</v>
      </c>
      <c r="F4" s="7" t="s">
        <v>149</v>
      </c>
      <c r="G4" s="7" t="s">
        <v>150</v>
      </c>
      <c r="H4" s="7" t="s">
        <v>151</v>
      </c>
      <c r="I4" s="80" t="s">
        <v>37</v>
      </c>
      <c r="J4" s="163"/>
      <c r="K4" s="163"/>
    </row>
    <row r="5" spans="1:11" ht="14.2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26.25" customHeight="1" thickBot="1">
      <c r="A6" s="20"/>
      <c r="B6" s="164" t="s">
        <v>10</v>
      </c>
      <c r="C6" s="164"/>
      <c r="D6" s="164"/>
      <c r="E6" s="164"/>
      <c r="F6" s="164"/>
      <c r="G6" s="20"/>
      <c r="H6" s="20"/>
      <c r="I6" s="20"/>
      <c r="J6" s="20"/>
      <c r="K6" s="20"/>
    </row>
    <row r="7" spans="1:11" ht="23.25" customHeight="1" thickBot="1">
      <c r="A7" s="150"/>
      <c r="B7" s="151"/>
      <c r="C7" s="165" t="s">
        <v>11</v>
      </c>
      <c r="D7" s="154" t="s">
        <v>38</v>
      </c>
      <c r="E7" s="155"/>
      <c r="F7" s="155"/>
      <c r="G7" s="156"/>
      <c r="H7" s="155" t="s">
        <v>39</v>
      </c>
      <c r="I7" s="155"/>
      <c r="J7" s="155"/>
      <c r="K7" s="156"/>
    </row>
    <row r="8" spans="1:11" ht="22.5" customHeight="1" thickBot="1">
      <c r="A8" s="152"/>
      <c r="B8" s="153"/>
      <c r="C8" s="166"/>
      <c r="D8" s="157" t="s">
        <v>0</v>
      </c>
      <c r="E8" s="158"/>
      <c r="F8" s="22" t="s">
        <v>9</v>
      </c>
      <c r="G8" s="23" t="s">
        <v>1</v>
      </c>
      <c r="H8" s="159" t="s">
        <v>0</v>
      </c>
      <c r="I8" s="160"/>
      <c r="J8" s="22" t="s">
        <v>9</v>
      </c>
      <c r="K8" s="23" t="s">
        <v>1</v>
      </c>
    </row>
    <row r="9" spans="1:11" ht="45" customHeight="1">
      <c r="A9" s="25">
        <v>1</v>
      </c>
      <c r="B9" s="26">
        <v>0.3958333333333333</v>
      </c>
      <c r="C9" s="14" t="str">
        <f>C4</f>
        <v>C</v>
      </c>
      <c r="D9" s="5" t="str">
        <f>G4</f>
        <v>丘</v>
      </c>
      <c r="E9" s="8" t="str">
        <f>D4</f>
        <v>桜丘</v>
      </c>
      <c r="F9" s="33" t="str">
        <f>E3</f>
        <v>秦野ｻﾝｷｯｽﾞ</v>
      </c>
      <c r="G9" s="10" t="str">
        <f>G3</f>
        <v>駿東選抜B</v>
      </c>
      <c r="H9" s="5" t="str">
        <f>H4</f>
        <v>伊豆教室Jr</v>
      </c>
      <c r="I9" s="8" t="str">
        <f>E4</f>
        <v>成瀬</v>
      </c>
      <c r="J9" s="33" t="str">
        <f>F3</f>
        <v>甲斐の国</v>
      </c>
      <c r="K9" s="3" t="str">
        <f>H3</f>
        <v>岩松</v>
      </c>
    </row>
    <row r="10" spans="1:11" ht="45" customHeight="1">
      <c r="A10" s="27">
        <v>2</v>
      </c>
      <c r="B10" s="28">
        <v>0.4305555555555556</v>
      </c>
      <c r="C10" s="15" t="str">
        <f>C3</f>
        <v>B</v>
      </c>
      <c r="D10" s="5" t="str">
        <f>G3</f>
        <v>駿東選抜B</v>
      </c>
      <c r="E10" s="8" t="str">
        <f>D3</f>
        <v>伊勢原</v>
      </c>
      <c r="F10" s="9" t="str">
        <f>G4</f>
        <v>丘</v>
      </c>
      <c r="G10" s="3" t="str">
        <f>D4</f>
        <v>桜丘</v>
      </c>
      <c r="H10" s="5" t="str">
        <f>H3</f>
        <v>岩松</v>
      </c>
      <c r="I10" s="8" t="str">
        <f>E3</f>
        <v>秦野ｻﾝｷｯｽﾞ</v>
      </c>
      <c r="J10" s="9" t="str">
        <f>H4</f>
        <v>伊豆教室Jr</v>
      </c>
      <c r="K10" s="3" t="str">
        <f>E4</f>
        <v>成瀬</v>
      </c>
    </row>
    <row r="11" spans="1:11" ht="45" customHeight="1">
      <c r="A11" s="27">
        <v>3</v>
      </c>
      <c r="B11" s="28">
        <v>0.46527777777777773</v>
      </c>
      <c r="C11" s="16" t="str">
        <f>C4</f>
        <v>C</v>
      </c>
      <c r="D11" s="5" t="str">
        <f>G4</f>
        <v>丘</v>
      </c>
      <c r="E11" s="8" t="str">
        <f>H4</f>
        <v>伊豆教室Jr</v>
      </c>
      <c r="F11" s="9" t="str">
        <f>G3</f>
        <v>駿東選抜B</v>
      </c>
      <c r="G11" s="3" t="str">
        <f>D3</f>
        <v>伊勢原</v>
      </c>
      <c r="H11" s="5" t="str">
        <f>D4</f>
        <v>桜丘</v>
      </c>
      <c r="I11" s="8" t="str">
        <f>F4</f>
        <v>上野原</v>
      </c>
      <c r="J11" s="9" t="str">
        <f>H3</f>
        <v>岩松</v>
      </c>
      <c r="K11" s="10" t="str">
        <f>E3</f>
        <v>秦野ｻﾝｷｯｽﾞ</v>
      </c>
    </row>
    <row r="12" spans="1:11" ht="45" customHeight="1">
      <c r="A12" s="27">
        <v>4</v>
      </c>
      <c r="B12" s="28">
        <v>0.5</v>
      </c>
      <c r="C12" s="16" t="str">
        <f>C3</f>
        <v>B</v>
      </c>
      <c r="D12" s="5" t="str">
        <f>G3</f>
        <v>駿東選抜B</v>
      </c>
      <c r="E12" s="8" t="str">
        <f>H3</f>
        <v>岩松</v>
      </c>
      <c r="F12" s="9" t="str">
        <f>G4</f>
        <v>丘</v>
      </c>
      <c r="G12" s="3" t="str">
        <f>H4</f>
        <v>伊豆教室Jr</v>
      </c>
      <c r="H12" s="5" t="str">
        <f>D3</f>
        <v>伊勢原</v>
      </c>
      <c r="I12" s="8" t="str">
        <f>F3</f>
        <v>甲斐の国</v>
      </c>
      <c r="J12" s="9" t="str">
        <f>D4</f>
        <v>桜丘</v>
      </c>
      <c r="K12" s="10" t="str">
        <f>F4</f>
        <v>上野原</v>
      </c>
    </row>
    <row r="13" spans="1:11" ht="45" customHeight="1">
      <c r="A13" s="27">
        <v>5</v>
      </c>
      <c r="B13" s="28">
        <v>0.548611111111111</v>
      </c>
      <c r="C13" s="16" t="str">
        <f>C4</f>
        <v>C</v>
      </c>
      <c r="D13" s="5" t="str">
        <f>D4</f>
        <v>桜丘</v>
      </c>
      <c r="E13" s="8" t="str">
        <f>H4</f>
        <v>伊豆教室Jr</v>
      </c>
      <c r="F13" s="9" t="str">
        <f>G3</f>
        <v>駿東選抜B</v>
      </c>
      <c r="G13" s="11" t="str">
        <f>H3</f>
        <v>岩松</v>
      </c>
      <c r="H13" s="5" t="str">
        <f>F4</f>
        <v>上野原</v>
      </c>
      <c r="I13" s="8" t="str">
        <f>E4</f>
        <v>成瀬</v>
      </c>
      <c r="J13" s="9" t="str">
        <f>D3</f>
        <v>伊勢原</v>
      </c>
      <c r="K13" s="11" t="str">
        <f>F3</f>
        <v>甲斐の国</v>
      </c>
    </row>
    <row r="14" spans="1:11" ht="45" customHeight="1">
      <c r="A14" s="27">
        <v>6</v>
      </c>
      <c r="B14" s="28">
        <v>0.5833333333333334</v>
      </c>
      <c r="C14" s="34" t="str">
        <f>C3</f>
        <v>B</v>
      </c>
      <c r="D14" s="36" t="str">
        <f>D3</f>
        <v>伊勢原</v>
      </c>
      <c r="E14" s="35" t="str">
        <f>H3</f>
        <v>岩松</v>
      </c>
      <c r="F14" s="9" t="str">
        <f>D4</f>
        <v>桜丘</v>
      </c>
      <c r="G14" s="11" t="str">
        <f>H4</f>
        <v>伊豆教室Jr</v>
      </c>
      <c r="H14" s="36" t="str">
        <f>F3</f>
        <v>甲斐の国</v>
      </c>
      <c r="I14" s="35" t="str">
        <f>E3</f>
        <v>秦野ｻﾝｷｯｽﾞ</v>
      </c>
      <c r="J14" s="9" t="str">
        <f>F4</f>
        <v>上野原</v>
      </c>
      <c r="K14" s="11" t="str">
        <f>E4</f>
        <v>成瀬</v>
      </c>
    </row>
    <row r="15" spans="1:11" ht="45" customHeight="1">
      <c r="A15" s="47">
        <v>7</v>
      </c>
      <c r="B15" s="48">
        <v>0.6180555555555556</v>
      </c>
      <c r="C15" s="15" t="str">
        <f>C4</f>
        <v>C</v>
      </c>
      <c r="D15" s="49" t="str">
        <f>E4</f>
        <v>成瀬</v>
      </c>
      <c r="E15" s="50" t="str">
        <f>G4</f>
        <v>丘</v>
      </c>
      <c r="F15" s="51" t="str">
        <f>H3</f>
        <v>岩松</v>
      </c>
      <c r="G15" s="52" t="str">
        <f>D3</f>
        <v>伊勢原</v>
      </c>
      <c r="H15" s="49" t="str">
        <f>F4</f>
        <v>上野原</v>
      </c>
      <c r="I15" s="50" t="str">
        <f>H4</f>
        <v>伊豆教室Jr</v>
      </c>
      <c r="J15" s="51" t="str">
        <f>F3</f>
        <v>甲斐の国</v>
      </c>
      <c r="K15" s="52" t="str">
        <f>E3</f>
        <v>秦野ｻﾝｷｯｽﾞ</v>
      </c>
    </row>
    <row r="16" spans="1:11" ht="45" customHeight="1" thickBot="1">
      <c r="A16" s="29">
        <v>8</v>
      </c>
      <c r="B16" s="30">
        <v>0.6527777777777778</v>
      </c>
      <c r="C16" s="37" t="str">
        <f>C3</f>
        <v>B</v>
      </c>
      <c r="D16" s="38" t="str">
        <f>E3</f>
        <v>秦野ｻﾝｷｯｽﾞ</v>
      </c>
      <c r="E16" s="39" t="str">
        <f>G3</f>
        <v>駿東選抜B</v>
      </c>
      <c r="F16" s="40" t="str">
        <f>E4</f>
        <v>成瀬</v>
      </c>
      <c r="G16" s="41" t="str">
        <f>G4</f>
        <v>丘</v>
      </c>
      <c r="H16" s="38" t="str">
        <f>F3</f>
        <v>甲斐の国</v>
      </c>
      <c r="I16" s="39" t="str">
        <f>H3</f>
        <v>岩松</v>
      </c>
      <c r="J16" s="40" t="str">
        <f>H4</f>
        <v>伊豆教室Jr</v>
      </c>
      <c r="K16" s="41" t="str">
        <f>F4</f>
        <v>上野原</v>
      </c>
    </row>
    <row r="17" ht="36" customHeight="1"/>
    <row r="18" ht="37.5" customHeight="1"/>
    <row r="19" ht="37.5" customHeight="1"/>
    <row r="20" ht="37.5" customHeight="1"/>
    <row r="21" ht="37.5" customHeight="1"/>
    <row r="22" ht="37.5" customHeight="1"/>
    <row r="23" ht="37.5" customHeight="1"/>
    <row r="24" ht="37.5" customHeight="1"/>
  </sheetData>
  <sheetProtection/>
  <mergeCells count="9">
    <mergeCell ref="J3:K3"/>
    <mergeCell ref="J4:K4"/>
    <mergeCell ref="H7:K7"/>
    <mergeCell ref="A7:B8"/>
    <mergeCell ref="B6:F6"/>
    <mergeCell ref="D7:G7"/>
    <mergeCell ref="D8:E8"/>
    <mergeCell ref="H8:I8"/>
    <mergeCell ref="C7:C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4"/>
  <sheetViews>
    <sheetView zoomScalePageLayoutView="0" workbookViewId="0" topLeftCell="A1">
      <selection activeCell="N25" sqref="N25"/>
    </sheetView>
  </sheetViews>
  <sheetFormatPr defaultColWidth="9.00390625" defaultRowHeight="13.5"/>
  <cols>
    <col min="1" max="1" width="13.875" style="55" customWidth="1"/>
    <col min="2" max="2" width="5.125" style="55" customWidth="1"/>
    <col min="3" max="3" width="2.75390625" style="55" customWidth="1"/>
    <col min="4" max="4" width="5.125" style="55" customWidth="1"/>
    <col min="5" max="5" width="13.875" style="55" customWidth="1"/>
    <col min="6" max="6" width="3.75390625" style="55" customWidth="1"/>
    <col min="7" max="7" width="13.875" style="55" customWidth="1"/>
    <col min="8" max="8" width="5.125" style="55" customWidth="1"/>
    <col min="9" max="9" width="2.50390625" style="55" customWidth="1"/>
    <col min="10" max="10" width="5.125" style="55" customWidth="1"/>
    <col min="11" max="11" width="13.875" style="55" customWidth="1"/>
    <col min="12" max="12" width="3.75390625" style="55" customWidth="1"/>
    <col min="13" max="13" width="13.875" style="55" customWidth="1"/>
    <col min="14" max="14" width="5.125" style="55" customWidth="1"/>
    <col min="15" max="15" width="2.50390625" style="55" customWidth="1"/>
    <col min="16" max="16" width="5.125" style="55" customWidth="1"/>
    <col min="17" max="17" width="13.875" style="55" customWidth="1"/>
    <col min="18" max="18" width="3.75390625" style="55" customWidth="1"/>
    <col min="19" max="19" width="11.25390625" style="55" customWidth="1"/>
    <col min="20" max="20" width="3.75390625" style="55" customWidth="1"/>
    <col min="21" max="21" width="2.50390625" style="55" customWidth="1"/>
    <col min="22" max="22" width="3.75390625" style="55" customWidth="1"/>
    <col min="23" max="23" width="11.25390625" style="55" customWidth="1"/>
    <col min="24" max="24" width="8.625" style="55" customWidth="1"/>
    <col min="25" max="25" width="2.50390625" style="55" customWidth="1"/>
    <col min="26" max="26" width="8.625" style="55" customWidth="1"/>
    <col min="27" max="28" width="6.25390625" style="55" customWidth="1"/>
    <col min="29" max="29" width="8.625" style="55" customWidth="1"/>
    <col min="30" max="30" width="2.50390625" style="55" customWidth="1"/>
    <col min="31" max="31" width="9.00390625" style="55" customWidth="1"/>
    <col min="32" max="33" width="6.25390625" style="55" customWidth="1"/>
    <col min="34" max="16384" width="9.00390625" style="55" customWidth="1"/>
  </cols>
  <sheetData>
    <row r="1" spans="1:17" ht="13.5" customHeight="1">
      <c r="A1" s="171" t="s">
        <v>137</v>
      </c>
      <c r="B1" s="171"/>
      <c r="C1" s="171"/>
      <c r="D1" s="171"/>
      <c r="E1" s="171"/>
      <c r="F1" s="171"/>
      <c r="G1" s="171"/>
      <c r="H1" s="171"/>
      <c r="I1" s="171"/>
      <c r="J1" s="171"/>
      <c r="K1" s="54"/>
      <c r="L1" s="54"/>
      <c r="M1" s="167" t="str">
        <f>'ブロック　割振り'!B1</f>
        <v>２月１５日（土）</v>
      </c>
      <c r="N1" s="167"/>
      <c r="O1" s="167"/>
      <c r="P1" s="167"/>
      <c r="Q1" s="167" t="s">
        <v>136</v>
      </c>
    </row>
    <row r="2" spans="1:17" ht="13.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54"/>
      <c r="L2" s="54"/>
      <c r="M2" s="167"/>
      <c r="N2" s="167"/>
      <c r="O2" s="167"/>
      <c r="P2" s="167"/>
      <c r="Q2" s="167"/>
    </row>
    <row r="4" spans="1:18" ht="13.5">
      <c r="A4" s="68" t="str">
        <f>'ブロック　割振り'!B4</f>
        <v>修善寺体育館</v>
      </c>
      <c r="B4" s="56"/>
      <c r="C4" s="56"/>
      <c r="D4" s="56"/>
      <c r="E4" s="56"/>
      <c r="F4" s="56"/>
      <c r="G4" s="68" t="str">
        <f>'ブロック　割振り'!B6</f>
        <v>中伊豆社会
体育館</v>
      </c>
      <c r="H4" s="56"/>
      <c r="I4" s="56"/>
      <c r="J4" s="56"/>
      <c r="K4" s="56"/>
      <c r="L4" s="56"/>
      <c r="M4" s="68" t="str">
        <f>'ブロック　割振り'!B6</f>
        <v>中伊豆社会
体育館</v>
      </c>
      <c r="N4" s="56"/>
      <c r="O4" s="56"/>
      <c r="P4" s="56"/>
      <c r="Q4" s="56"/>
      <c r="R4" s="56"/>
    </row>
    <row r="5" spans="1:18" ht="13.5">
      <c r="A5" s="172" t="s">
        <v>124</v>
      </c>
      <c r="B5" s="173"/>
      <c r="C5" s="173"/>
      <c r="D5" s="173"/>
      <c r="E5" s="174"/>
      <c r="F5" s="56"/>
      <c r="G5" s="172" t="s">
        <v>125</v>
      </c>
      <c r="H5" s="173"/>
      <c r="I5" s="173"/>
      <c r="J5" s="173"/>
      <c r="K5" s="174"/>
      <c r="L5" s="58"/>
      <c r="M5" s="172" t="s">
        <v>134</v>
      </c>
      <c r="N5" s="173"/>
      <c r="O5" s="173"/>
      <c r="P5" s="173"/>
      <c r="Q5" s="174"/>
      <c r="R5" s="56"/>
    </row>
    <row r="6" spans="1:18" ht="13.5" customHeight="1">
      <c r="A6" s="59">
        <v>1</v>
      </c>
      <c r="B6" s="175" t="str">
        <f>'ブロック　割振り'!E4</f>
        <v>比々多</v>
      </c>
      <c r="C6" s="176"/>
      <c r="D6" s="176"/>
      <c r="E6" s="177"/>
      <c r="F6" s="56"/>
      <c r="G6" s="59">
        <v>1</v>
      </c>
      <c r="H6" s="175" t="str">
        <f>'ブロック　割振り'!E6</f>
        <v>伊勢原</v>
      </c>
      <c r="I6" s="176"/>
      <c r="J6" s="176"/>
      <c r="K6" s="177"/>
      <c r="L6" s="58"/>
      <c r="M6" s="59">
        <v>1</v>
      </c>
      <c r="N6" s="175" t="str">
        <f>'ブロック　割振り'!E8</f>
        <v>桜　丘</v>
      </c>
      <c r="O6" s="176"/>
      <c r="P6" s="176"/>
      <c r="Q6" s="177"/>
      <c r="R6" s="56"/>
    </row>
    <row r="7" spans="1:18" ht="13.5" customHeight="1">
      <c r="A7" s="59">
        <v>2</v>
      </c>
      <c r="B7" s="175" t="str">
        <f>'ブロック　割振り'!F4</f>
        <v>東山梨</v>
      </c>
      <c r="C7" s="176"/>
      <c r="D7" s="176"/>
      <c r="E7" s="177"/>
      <c r="F7" s="56"/>
      <c r="G7" s="59">
        <v>2</v>
      </c>
      <c r="H7" s="175" t="str">
        <f>'ブロック　割振り'!F6</f>
        <v>秦野サンキッズ</v>
      </c>
      <c r="I7" s="176"/>
      <c r="J7" s="176"/>
      <c r="K7" s="177"/>
      <c r="L7" s="58"/>
      <c r="M7" s="59">
        <v>2</v>
      </c>
      <c r="N7" s="175" t="str">
        <f>'ブロック　割振り'!F8</f>
        <v>成　瀬</v>
      </c>
      <c r="O7" s="176"/>
      <c r="P7" s="176"/>
      <c r="Q7" s="177"/>
      <c r="R7" s="56"/>
    </row>
    <row r="8" spans="1:18" ht="13.5" customHeight="1">
      <c r="A8" s="59">
        <v>3</v>
      </c>
      <c r="B8" s="175" t="str">
        <f>'ブロック　割振り'!G4</f>
        <v>御前崎黒潮</v>
      </c>
      <c r="C8" s="176"/>
      <c r="D8" s="176"/>
      <c r="E8" s="177"/>
      <c r="F8" s="56"/>
      <c r="G8" s="59">
        <v>3</v>
      </c>
      <c r="H8" s="175" t="str">
        <f>'ブロック　割振り'!G6</f>
        <v>甲斐の国籠球</v>
      </c>
      <c r="I8" s="176"/>
      <c r="J8" s="176"/>
      <c r="K8" s="177"/>
      <c r="L8" s="58"/>
      <c r="M8" s="59">
        <v>3</v>
      </c>
      <c r="N8" s="175" t="str">
        <f>'ブロック　割振り'!G8</f>
        <v>上野原</v>
      </c>
      <c r="O8" s="176"/>
      <c r="P8" s="176"/>
      <c r="Q8" s="177"/>
      <c r="R8" s="56"/>
    </row>
    <row r="9" spans="1:18" ht="13.5" customHeight="1">
      <c r="A9" s="59">
        <v>4</v>
      </c>
      <c r="B9" s="175" t="str">
        <f>'ブロック　割振り'!H4</f>
        <v>湧　水</v>
      </c>
      <c r="C9" s="176"/>
      <c r="D9" s="176"/>
      <c r="E9" s="177"/>
      <c r="F9" s="56"/>
      <c r="G9" s="59">
        <v>4</v>
      </c>
      <c r="H9" s="175" t="str">
        <f>'ブロック　割振り'!H6</f>
        <v>駿東選抜Ｂ</v>
      </c>
      <c r="I9" s="176"/>
      <c r="J9" s="176"/>
      <c r="K9" s="177"/>
      <c r="L9" s="58"/>
      <c r="M9" s="59">
        <v>4</v>
      </c>
      <c r="N9" s="175" t="str">
        <f>'ブロック　割振り'!H8</f>
        <v>丘ミニバス</v>
      </c>
      <c r="O9" s="176"/>
      <c r="P9" s="176"/>
      <c r="Q9" s="177"/>
      <c r="R9" s="56"/>
    </row>
    <row r="10" spans="1:28" ht="13.5">
      <c r="A10" s="59">
        <v>5</v>
      </c>
      <c r="B10" s="175" t="str">
        <f>'ブロック　割振り'!I4</f>
        <v>伊豆教室Ａ</v>
      </c>
      <c r="C10" s="176"/>
      <c r="D10" s="176"/>
      <c r="E10" s="177"/>
      <c r="F10" s="56"/>
      <c r="G10" s="59">
        <v>5</v>
      </c>
      <c r="H10" s="175" t="str">
        <f>'ブロック　割振り'!I6</f>
        <v>岩松ﾔﾝｸﾞﾀﾞｯｸｽ</v>
      </c>
      <c r="I10" s="176"/>
      <c r="J10" s="176"/>
      <c r="K10" s="177"/>
      <c r="L10" s="56"/>
      <c r="M10" s="59">
        <v>5</v>
      </c>
      <c r="N10" s="175" t="str">
        <f>'ブロック　割振り'!I8</f>
        <v>伊豆教室Ｊｒ</v>
      </c>
      <c r="O10" s="176"/>
      <c r="P10" s="176"/>
      <c r="Q10" s="177"/>
      <c r="R10" s="56"/>
      <c r="AA10" s="63"/>
      <c r="AB10" s="63"/>
    </row>
    <row r="11" spans="1:27" ht="13.5" customHeight="1">
      <c r="A11" s="56"/>
      <c r="B11" s="56"/>
      <c r="C11" s="56"/>
      <c r="D11" s="56"/>
      <c r="E11" s="56"/>
      <c r="F11" s="65"/>
      <c r="G11" s="56"/>
      <c r="H11" s="56"/>
      <c r="I11" s="56"/>
      <c r="J11" s="56"/>
      <c r="K11" s="56"/>
      <c r="L11" s="64"/>
      <c r="M11" s="56"/>
      <c r="N11" s="56"/>
      <c r="O11" s="56"/>
      <c r="P11" s="56"/>
      <c r="Q11" s="56"/>
      <c r="R11" s="69"/>
      <c r="S11" s="63"/>
      <c r="T11" s="63"/>
      <c r="U11" s="63"/>
      <c r="V11" s="63"/>
      <c r="W11" s="63"/>
      <c r="X11" s="63"/>
      <c r="AA11" s="63"/>
    </row>
    <row r="12" spans="1:27" ht="18.75" customHeight="1">
      <c r="A12" s="72" t="str">
        <f>B9</f>
        <v>湧　水</v>
      </c>
      <c r="B12" s="66"/>
      <c r="C12" s="57" t="s">
        <v>44</v>
      </c>
      <c r="D12" s="67"/>
      <c r="E12" s="74" t="str">
        <f>B6</f>
        <v>比々多</v>
      </c>
      <c r="F12" s="65"/>
      <c r="G12" s="72" t="str">
        <f>H9</f>
        <v>駿東選抜Ｂ</v>
      </c>
      <c r="H12" s="66"/>
      <c r="I12" s="57" t="s">
        <v>44</v>
      </c>
      <c r="J12" s="67"/>
      <c r="K12" s="74" t="str">
        <f>H6</f>
        <v>伊勢原</v>
      </c>
      <c r="L12" s="64"/>
      <c r="M12" s="72" t="str">
        <f>N9</f>
        <v>丘ミニバス</v>
      </c>
      <c r="N12" s="66"/>
      <c r="O12" s="57" t="s">
        <v>44</v>
      </c>
      <c r="P12" s="67"/>
      <c r="Q12" s="74" t="str">
        <f>N6</f>
        <v>桜　丘</v>
      </c>
      <c r="R12" s="69"/>
      <c r="S12" s="63"/>
      <c r="T12" s="63"/>
      <c r="U12" s="63"/>
      <c r="V12" s="63"/>
      <c r="W12" s="63"/>
      <c r="X12" s="63"/>
      <c r="AA12" s="63"/>
    </row>
    <row r="13" spans="1:27" ht="18.75" customHeight="1">
      <c r="A13" s="72" t="str">
        <f>B10</f>
        <v>伊豆教室Ａ</v>
      </c>
      <c r="B13" s="66"/>
      <c r="C13" s="57" t="s">
        <v>44</v>
      </c>
      <c r="D13" s="67"/>
      <c r="E13" s="74" t="str">
        <f>B7</f>
        <v>東山梨</v>
      </c>
      <c r="F13" s="65"/>
      <c r="G13" s="72" t="str">
        <f>H10</f>
        <v>岩松ﾔﾝｸﾞﾀﾞｯｸｽ</v>
      </c>
      <c r="H13" s="66"/>
      <c r="I13" s="57" t="s">
        <v>44</v>
      </c>
      <c r="J13" s="67"/>
      <c r="K13" s="74" t="str">
        <f>H7</f>
        <v>秦野サンキッズ</v>
      </c>
      <c r="L13" s="64"/>
      <c r="M13" s="72" t="str">
        <f>N10</f>
        <v>伊豆教室Ｊｒ</v>
      </c>
      <c r="N13" s="66"/>
      <c r="O13" s="57" t="s">
        <v>44</v>
      </c>
      <c r="P13" s="67"/>
      <c r="Q13" s="74" t="str">
        <f>N7</f>
        <v>成　瀬</v>
      </c>
      <c r="R13" s="69"/>
      <c r="S13" s="63"/>
      <c r="T13" s="63"/>
      <c r="U13" s="63"/>
      <c r="V13" s="63"/>
      <c r="W13" s="63"/>
      <c r="X13" s="63"/>
      <c r="AA13" s="63"/>
    </row>
    <row r="14" spans="1:27" ht="18.75" customHeight="1">
      <c r="A14" s="72" t="str">
        <f>B9</f>
        <v>湧　水</v>
      </c>
      <c r="B14" s="66"/>
      <c r="C14" s="57" t="s">
        <v>44</v>
      </c>
      <c r="D14" s="67"/>
      <c r="E14" s="74" t="str">
        <f>B10</f>
        <v>伊豆教室Ａ</v>
      </c>
      <c r="F14" s="65"/>
      <c r="G14" s="72" t="str">
        <f>H9</f>
        <v>駿東選抜Ｂ</v>
      </c>
      <c r="H14" s="66"/>
      <c r="I14" s="57" t="s">
        <v>44</v>
      </c>
      <c r="J14" s="67"/>
      <c r="K14" s="74" t="str">
        <f>H10</f>
        <v>岩松ﾔﾝｸﾞﾀﾞｯｸｽ</v>
      </c>
      <c r="L14" s="64"/>
      <c r="M14" s="72" t="str">
        <f>N9</f>
        <v>丘ミニバス</v>
      </c>
      <c r="N14" s="66"/>
      <c r="O14" s="57" t="s">
        <v>44</v>
      </c>
      <c r="P14" s="67"/>
      <c r="Q14" s="74" t="str">
        <f>N10</f>
        <v>伊豆教室Ｊｒ</v>
      </c>
      <c r="R14" s="69"/>
      <c r="S14" s="63"/>
      <c r="T14" s="63"/>
      <c r="U14" s="63"/>
      <c r="V14" s="63"/>
      <c r="W14" s="63"/>
      <c r="X14" s="63"/>
      <c r="AA14" s="63"/>
    </row>
    <row r="15" spans="1:27" ht="18.75" customHeight="1">
      <c r="A15" s="72" t="str">
        <f>B6</f>
        <v>比々多</v>
      </c>
      <c r="B15" s="66"/>
      <c r="C15" s="57" t="s">
        <v>44</v>
      </c>
      <c r="D15" s="67"/>
      <c r="E15" s="74" t="str">
        <f>B8</f>
        <v>御前崎黒潮</v>
      </c>
      <c r="F15" s="65"/>
      <c r="G15" s="72" t="str">
        <f>H6</f>
        <v>伊勢原</v>
      </c>
      <c r="H15" s="66"/>
      <c r="I15" s="57" t="s">
        <v>44</v>
      </c>
      <c r="J15" s="67"/>
      <c r="K15" s="74" t="str">
        <f>H8</f>
        <v>甲斐の国籠球</v>
      </c>
      <c r="L15" s="64"/>
      <c r="M15" s="72" t="str">
        <f>N6</f>
        <v>桜　丘</v>
      </c>
      <c r="N15" s="66"/>
      <c r="O15" s="57" t="s">
        <v>44</v>
      </c>
      <c r="P15" s="67"/>
      <c r="Q15" s="74" t="str">
        <f>N8</f>
        <v>上野原</v>
      </c>
      <c r="R15" s="69"/>
      <c r="S15" s="63"/>
      <c r="T15" s="63"/>
      <c r="U15" s="63"/>
      <c r="V15" s="63"/>
      <c r="W15" s="63"/>
      <c r="X15" s="63"/>
      <c r="AA15" s="63"/>
    </row>
    <row r="16" spans="1:27" ht="18.75" customHeight="1">
      <c r="A16" s="72" t="str">
        <f>B6</f>
        <v>比々多</v>
      </c>
      <c r="B16" s="66"/>
      <c r="C16" s="57" t="s">
        <v>44</v>
      </c>
      <c r="D16" s="67"/>
      <c r="E16" s="74" t="str">
        <f>B10</f>
        <v>伊豆教室Ａ</v>
      </c>
      <c r="F16" s="65"/>
      <c r="G16" s="72" t="str">
        <f>H6</f>
        <v>伊勢原</v>
      </c>
      <c r="H16" s="66"/>
      <c r="I16" s="57" t="s">
        <v>44</v>
      </c>
      <c r="J16" s="67"/>
      <c r="K16" s="74" t="str">
        <f>H10</f>
        <v>岩松ﾔﾝｸﾞﾀﾞｯｸｽ</v>
      </c>
      <c r="L16" s="64"/>
      <c r="M16" s="72" t="str">
        <f>N6</f>
        <v>桜　丘</v>
      </c>
      <c r="N16" s="66"/>
      <c r="O16" s="57" t="s">
        <v>44</v>
      </c>
      <c r="P16" s="67"/>
      <c r="Q16" s="74" t="str">
        <f>N10</f>
        <v>伊豆教室Ｊｒ</v>
      </c>
      <c r="R16" s="69"/>
      <c r="S16" s="63"/>
      <c r="T16" s="63"/>
      <c r="U16" s="63"/>
      <c r="V16" s="63"/>
      <c r="W16" s="63"/>
      <c r="X16" s="63"/>
      <c r="AA16" s="63"/>
    </row>
    <row r="17" spans="1:27" ht="18.75" customHeight="1">
      <c r="A17" s="72" t="str">
        <f>B8</f>
        <v>御前崎黒潮</v>
      </c>
      <c r="B17" s="66"/>
      <c r="C17" s="57" t="s">
        <v>44</v>
      </c>
      <c r="D17" s="67"/>
      <c r="E17" s="74" t="str">
        <f>B7</f>
        <v>東山梨</v>
      </c>
      <c r="F17" s="56"/>
      <c r="G17" s="72" t="str">
        <f>H8</f>
        <v>甲斐の国籠球</v>
      </c>
      <c r="H17" s="66"/>
      <c r="I17" s="57" t="s">
        <v>44</v>
      </c>
      <c r="J17" s="67"/>
      <c r="K17" s="74" t="str">
        <f>H7</f>
        <v>秦野サンキッズ</v>
      </c>
      <c r="L17" s="56"/>
      <c r="M17" s="72" t="str">
        <f>N8</f>
        <v>上野原</v>
      </c>
      <c r="N17" s="66"/>
      <c r="O17" s="57" t="s">
        <v>44</v>
      </c>
      <c r="P17" s="67"/>
      <c r="Q17" s="74" t="str">
        <f>N7</f>
        <v>成　瀬</v>
      </c>
      <c r="R17" s="56"/>
      <c r="S17" s="56"/>
      <c r="T17" s="56"/>
      <c r="U17" s="56"/>
      <c r="V17" s="56"/>
      <c r="W17" s="56"/>
      <c r="AA17" s="63"/>
    </row>
    <row r="18" spans="1:27" ht="18.75" customHeight="1">
      <c r="A18" s="72" t="str">
        <f>B7</f>
        <v>東山梨</v>
      </c>
      <c r="B18" s="66"/>
      <c r="C18" s="57" t="s">
        <v>44</v>
      </c>
      <c r="D18" s="67"/>
      <c r="E18" s="74" t="str">
        <f>B9</f>
        <v>湧　水</v>
      </c>
      <c r="F18" s="56"/>
      <c r="G18" s="72" t="str">
        <f>H7</f>
        <v>秦野サンキッズ</v>
      </c>
      <c r="H18" s="66"/>
      <c r="I18" s="57" t="s">
        <v>44</v>
      </c>
      <c r="J18" s="67"/>
      <c r="K18" s="74" t="str">
        <f>H9</f>
        <v>駿東選抜Ｂ</v>
      </c>
      <c r="L18" s="56"/>
      <c r="M18" s="72" t="str">
        <f>N7</f>
        <v>成　瀬</v>
      </c>
      <c r="N18" s="66"/>
      <c r="O18" s="57" t="s">
        <v>44</v>
      </c>
      <c r="P18" s="67"/>
      <c r="Q18" s="74" t="str">
        <f>N9</f>
        <v>丘ミニバス</v>
      </c>
      <c r="R18" s="56"/>
      <c r="S18" s="56"/>
      <c r="T18" s="56"/>
      <c r="U18" s="56"/>
      <c r="V18" s="56"/>
      <c r="W18" s="56"/>
      <c r="AA18" s="63"/>
    </row>
    <row r="19" spans="1:17" ht="18.75" customHeight="1">
      <c r="A19" s="72" t="str">
        <f>B8</f>
        <v>御前崎黒潮</v>
      </c>
      <c r="B19" s="66"/>
      <c r="C19" s="57" t="s">
        <v>44</v>
      </c>
      <c r="D19" s="67"/>
      <c r="E19" s="74" t="str">
        <f>B10</f>
        <v>伊豆教室Ａ</v>
      </c>
      <c r="G19" s="72" t="str">
        <f>H8</f>
        <v>甲斐の国籠球</v>
      </c>
      <c r="H19" s="66"/>
      <c r="I19" s="57" t="s">
        <v>44</v>
      </c>
      <c r="J19" s="67"/>
      <c r="K19" s="74" t="str">
        <f>H10</f>
        <v>岩松ﾔﾝｸﾞﾀﾞｯｸｽ</v>
      </c>
      <c r="L19" s="56"/>
      <c r="M19" s="72" t="str">
        <f>N8</f>
        <v>上野原</v>
      </c>
      <c r="N19" s="66"/>
      <c r="O19" s="57" t="s">
        <v>44</v>
      </c>
      <c r="P19" s="67"/>
      <c r="Q19" s="74" t="str">
        <f>N10</f>
        <v>伊豆教室Ｊｒ</v>
      </c>
    </row>
    <row r="20" spans="1:17" ht="13.5">
      <c r="A20" s="98"/>
      <c r="B20" s="99"/>
      <c r="C20" s="99"/>
      <c r="D20" s="99"/>
      <c r="E20" s="98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13.5">
      <c r="A21" s="97" t="str">
        <f>'ブロック　割振り'!B10</f>
        <v>修善寺南
小学校</v>
      </c>
      <c r="B21" s="61"/>
      <c r="C21" s="61"/>
      <c r="D21" s="61"/>
      <c r="E21" s="97"/>
      <c r="G21" s="56" t="str">
        <f>'ブロック　割振り'!B10</f>
        <v>修善寺南
小学校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2" ht="13.5">
      <c r="A22" s="172" t="s">
        <v>139</v>
      </c>
      <c r="B22" s="173"/>
      <c r="C22" s="173"/>
      <c r="D22" s="173"/>
      <c r="E22" s="174"/>
      <c r="G22" s="172" t="s">
        <v>140</v>
      </c>
      <c r="H22" s="173"/>
      <c r="I22" s="173"/>
      <c r="J22" s="173"/>
      <c r="K22" s="174"/>
      <c r="L22" s="56"/>
    </row>
    <row r="23" spans="1:12" ht="13.5" customHeight="1">
      <c r="A23" s="59">
        <v>1</v>
      </c>
      <c r="B23" s="168" t="str">
        <f>'ブロック　割振り'!E10</f>
        <v>渋　沢</v>
      </c>
      <c r="C23" s="169"/>
      <c r="D23" s="169"/>
      <c r="E23" s="170"/>
      <c r="G23" s="59">
        <v>1</v>
      </c>
      <c r="H23" s="168" t="str">
        <f>'ブロック　割振り'!E12</f>
        <v>Ｋ Ｊｒ</v>
      </c>
      <c r="I23" s="169"/>
      <c r="J23" s="169"/>
      <c r="K23" s="170"/>
      <c r="L23" s="56"/>
    </row>
    <row r="24" spans="1:12" ht="13.5" customHeight="1">
      <c r="A24" s="59">
        <v>2</v>
      </c>
      <c r="B24" s="168" t="str">
        <f>'ブロック　割振り'!F10</f>
        <v>牧　丘</v>
      </c>
      <c r="C24" s="169"/>
      <c r="D24" s="169"/>
      <c r="E24" s="170"/>
      <c r="G24" s="59">
        <v>2</v>
      </c>
      <c r="H24" s="168" t="str">
        <f>'ブロック　割振り'!F12</f>
        <v>知多ミニバス</v>
      </c>
      <c r="I24" s="169"/>
      <c r="J24" s="169"/>
      <c r="K24" s="170"/>
      <c r="L24" s="56"/>
    </row>
    <row r="25" spans="1:12" ht="13.5" customHeight="1">
      <c r="A25" s="59">
        <v>3</v>
      </c>
      <c r="B25" s="168" t="str">
        <f>'ブロック　割振り'!G10</f>
        <v>清水教室</v>
      </c>
      <c r="C25" s="169"/>
      <c r="D25" s="169"/>
      <c r="E25" s="170"/>
      <c r="G25" s="59">
        <v>3</v>
      </c>
      <c r="H25" s="168" t="str">
        <f>'ブロック　割振り'!G12</f>
        <v>富士市選抜</v>
      </c>
      <c r="I25" s="169"/>
      <c r="J25" s="169"/>
      <c r="K25" s="170"/>
      <c r="L25" s="56"/>
    </row>
    <row r="26" spans="1:12" ht="13.5" customHeight="1">
      <c r="A26" s="59">
        <v>4</v>
      </c>
      <c r="B26" s="168" t="str">
        <f>'ブロック　割振り'!H14</f>
        <v>伊豆教室Ｂ</v>
      </c>
      <c r="C26" s="169"/>
      <c r="D26" s="169"/>
      <c r="E26" s="170"/>
      <c r="G26" s="59">
        <v>4</v>
      </c>
      <c r="H26" s="168" t="str">
        <f>'ブロック　割振り'!H12</f>
        <v>伊豆教室Ｂ</v>
      </c>
      <c r="I26" s="169"/>
      <c r="J26" s="169"/>
      <c r="K26" s="170"/>
      <c r="L26" s="56"/>
    </row>
    <row r="27" spans="1:12" ht="13.5">
      <c r="A27" s="62"/>
      <c r="B27" s="62"/>
      <c r="C27" s="62"/>
      <c r="D27" s="62"/>
      <c r="E27" s="62"/>
      <c r="G27" s="56"/>
      <c r="H27" s="56"/>
      <c r="I27" s="56"/>
      <c r="J27" s="56"/>
      <c r="K27" s="56"/>
      <c r="L27" s="56"/>
    </row>
    <row r="28" spans="1:13" ht="18.75" customHeight="1">
      <c r="A28" s="70" t="str">
        <f>B26</f>
        <v>伊豆教室Ｂ</v>
      </c>
      <c r="B28" s="66"/>
      <c r="C28" s="57" t="s">
        <v>44</v>
      </c>
      <c r="D28" s="67"/>
      <c r="E28" s="71" t="str">
        <f>B23</f>
        <v>渋　沢</v>
      </c>
      <c r="G28" s="70" t="str">
        <f>H26</f>
        <v>伊豆教室Ｂ</v>
      </c>
      <c r="H28" s="66"/>
      <c r="I28" s="57" t="s">
        <v>44</v>
      </c>
      <c r="J28" s="67"/>
      <c r="K28" s="71" t="str">
        <f>H23</f>
        <v>Ｋ Ｊｒ</v>
      </c>
      <c r="L28" s="69"/>
      <c r="M28" s="63"/>
    </row>
    <row r="29" spans="1:13" ht="18.75" customHeight="1">
      <c r="A29" s="70" t="str">
        <f>B24</f>
        <v>牧　丘</v>
      </c>
      <c r="B29" s="66"/>
      <c r="C29" s="57" t="s">
        <v>44</v>
      </c>
      <c r="D29" s="67"/>
      <c r="E29" s="71" t="str">
        <f>B25</f>
        <v>清水教室</v>
      </c>
      <c r="G29" s="70" t="str">
        <f>H24</f>
        <v>知多ミニバス</v>
      </c>
      <c r="H29" s="66"/>
      <c r="I29" s="57" t="s">
        <v>44</v>
      </c>
      <c r="J29" s="67"/>
      <c r="K29" s="71" t="str">
        <f>H25</f>
        <v>富士市選抜</v>
      </c>
      <c r="L29" s="69"/>
      <c r="M29" s="63"/>
    </row>
    <row r="30" spans="1:13" ht="18.75" customHeight="1">
      <c r="A30" s="70" t="str">
        <f>B23</f>
        <v>渋　沢</v>
      </c>
      <c r="B30" s="66"/>
      <c r="C30" s="57" t="s">
        <v>44</v>
      </c>
      <c r="D30" s="67"/>
      <c r="E30" s="71" t="str">
        <f>B25</f>
        <v>清水教室</v>
      </c>
      <c r="G30" s="70" t="str">
        <f>H23</f>
        <v>Ｋ Ｊｒ</v>
      </c>
      <c r="H30" s="66"/>
      <c r="I30" s="57" t="s">
        <v>44</v>
      </c>
      <c r="J30" s="67"/>
      <c r="K30" s="71" t="str">
        <f>H25</f>
        <v>富士市選抜</v>
      </c>
      <c r="L30" s="69"/>
      <c r="M30" s="63"/>
    </row>
    <row r="31" spans="1:13" ht="18.75" customHeight="1">
      <c r="A31" s="70" t="str">
        <f>B24</f>
        <v>牧　丘</v>
      </c>
      <c r="B31" s="66"/>
      <c r="C31" s="57" t="s">
        <v>44</v>
      </c>
      <c r="D31" s="67"/>
      <c r="E31" s="71" t="str">
        <f>B26</f>
        <v>伊豆教室Ｂ</v>
      </c>
      <c r="G31" s="70" t="str">
        <f>H24</f>
        <v>知多ミニバス</v>
      </c>
      <c r="H31" s="66"/>
      <c r="I31" s="57" t="s">
        <v>44</v>
      </c>
      <c r="J31" s="67"/>
      <c r="K31" s="71" t="str">
        <f>H26</f>
        <v>伊豆教室Ｂ</v>
      </c>
      <c r="L31" s="69"/>
      <c r="M31" s="63"/>
    </row>
    <row r="32" spans="1:13" ht="18.75" customHeight="1">
      <c r="A32" s="70" t="str">
        <f>B23</f>
        <v>渋　沢</v>
      </c>
      <c r="B32" s="66"/>
      <c r="C32" s="57" t="s">
        <v>44</v>
      </c>
      <c r="D32" s="67"/>
      <c r="E32" s="71" t="str">
        <f>B24</f>
        <v>牧　丘</v>
      </c>
      <c r="G32" s="70" t="str">
        <f>H23</f>
        <v>Ｋ Ｊｒ</v>
      </c>
      <c r="H32" s="66"/>
      <c r="I32" s="57" t="s">
        <v>44</v>
      </c>
      <c r="J32" s="67"/>
      <c r="K32" s="71" t="str">
        <f>H24</f>
        <v>知多ミニバス</v>
      </c>
      <c r="L32" s="69"/>
      <c r="M32" s="63"/>
    </row>
    <row r="33" spans="1:13" ht="18.75" customHeight="1">
      <c r="A33" s="70" t="str">
        <f>B26</f>
        <v>伊豆教室Ｂ</v>
      </c>
      <c r="B33" s="66"/>
      <c r="C33" s="57" t="s">
        <v>44</v>
      </c>
      <c r="D33" s="67"/>
      <c r="E33" s="71" t="str">
        <f>B25</f>
        <v>清水教室</v>
      </c>
      <c r="G33" s="70" t="str">
        <f>H26</f>
        <v>伊豆教室Ｂ</v>
      </c>
      <c r="H33" s="66"/>
      <c r="I33" s="57" t="s">
        <v>44</v>
      </c>
      <c r="J33" s="67"/>
      <c r="K33" s="71" t="str">
        <f>H25</f>
        <v>富士市選抜</v>
      </c>
      <c r="L33" s="69"/>
      <c r="M33" s="63"/>
    </row>
    <row r="34" spans="1:12" ht="18.7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62"/>
    </row>
  </sheetData>
  <sheetProtection/>
  <mergeCells count="31">
    <mergeCell ref="B26:E26"/>
    <mergeCell ref="B9:E9"/>
    <mergeCell ref="H9:K9"/>
    <mergeCell ref="G22:K22"/>
    <mergeCell ref="H23:K23"/>
    <mergeCell ref="H24:K24"/>
    <mergeCell ref="H25:K25"/>
    <mergeCell ref="B6:E6"/>
    <mergeCell ref="H6:K6"/>
    <mergeCell ref="N6:Q6"/>
    <mergeCell ref="B7:E7"/>
    <mergeCell ref="H7:K7"/>
    <mergeCell ref="N7:Q7"/>
    <mergeCell ref="H8:K8"/>
    <mergeCell ref="N8:Q8"/>
    <mergeCell ref="B25:E25"/>
    <mergeCell ref="B23:E23"/>
    <mergeCell ref="A22:E22"/>
    <mergeCell ref="N9:Q9"/>
    <mergeCell ref="B24:E24"/>
    <mergeCell ref="B10:E10"/>
    <mergeCell ref="Q1:Q2"/>
    <mergeCell ref="H26:K26"/>
    <mergeCell ref="A1:J2"/>
    <mergeCell ref="A5:E5"/>
    <mergeCell ref="G5:K5"/>
    <mergeCell ref="M5:Q5"/>
    <mergeCell ref="H10:K10"/>
    <mergeCell ref="N10:Q10"/>
    <mergeCell ref="M1:P2"/>
    <mergeCell ref="B8:E8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2"/>
  <sheetViews>
    <sheetView zoomScalePageLayoutView="0" workbookViewId="0" topLeftCell="A1">
      <selection activeCell="K3" sqref="K3"/>
    </sheetView>
  </sheetViews>
  <sheetFormatPr defaultColWidth="9.00390625" defaultRowHeight="13.5"/>
  <cols>
    <col min="1" max="1" width="11.25390625" style="55" customWidth="1"/>
    <col min="2" max="2" width="3.75390625" style="55" customWidth="1"/>
    <col min="3" max="3" width="2.75390625" style="55" customWidth="1"/>
    <col min="4" max="4" width="3.75390625" style="55" customWidth="1"/>
    <col min="5" max="5" width="11.25390625" style="55" customWidth="1"/>
    <col min="6" max="6" width="3.75390625" style="55" customWidth="1"/>
    <col min="7" max="7" width="11.25390625" style="55" customWidth="1"/>
    <col min="8" max="8" width="3.75390625" style="55" customWidth="1"/>
    <col min="9" max="9" width="2.50390625" style="55" customWidth="1"/>
    <col min="10" max="10" width="3.75390625" style="55" customWidth="1"/>
    <col min="11" max="11" width="11.25390625" style="55" customWidth="1"/>
    <col min="12" max="12" width="3.75390625" style="55" customWidth="1"/>
    <col min="13" max="13" width="11.25390625" style="55" customWidth="1"/>
    <col min="14" max="14" width="3.75390625" style="55" customWidth="1"/>
    <col min="15" max="15" width="2.50390625" style="55" customWidth="1"/>
    <col min="16" max="16" width="3.75390625" style="55" customWidth="1"/>
    <col min="17" max="17" width="11.25390625" style="55" customWidth="1"/>
    <col min="18" max="18" width="3.75390625" style="55" customWidth="1"/>
    <col min="19" max="19" width="11.25390625" style="55" customWidth="1"/>
    <col min="20" max="20" width="3.75390625" style="55" customWidth="1"/>
    <col min="21" max="21" width="2.50390625" style="55" customWidth="1"/>
    <col min="22" max="22" width="3.75390625" style="55" customWidth="1"/>
    <col min="23" max="23" width="11.25390625" style="55" customWidth="1"/>
    <col min="24" max="24" width="8.625" style="55" customWidth="1"/>
    <col min="25" max="25" width="2.50390625" style="55" customWidth="1"/>
    <col min="26" max="26" width="8.625" style="55" customWidth="1"/>
    <col min="27" max="28" width="6.25390625" style="55" customWidth="1"/>
    <col min="29" max="29" width="8.625" style="55" customWidth="1"/>
    <col min="30" max="30" width="2.50390625" style="55" customWidth="1"/>
    <col min="31" max="31" width="9.00390625" style="55" customWidth="1"/>
    <col min="32" max="33" width="6.25390625" style="55" customWidth="1"/>
    <col min="34" max="16384" width="9.00390625" style="55" customWidth="1"/>
  </cols>
  <sheetData>
    <row r="1" spans="1:17" ht="13.5" customHeight="1">
      <c r="A1" s="171" t="s">
        <v>138</v>
      </c>
      <c r="B1" s="171"/>
      <c r="C1" s="171"/>
      <c r="D1" s="171"/>
      <c r="E1" s="171"/>
      <c r="F1" s="171"/>
      <c r="G1" s="171"/>
      <c r="H1" s="171"/>
      <c r="I1" s="171"/>
      <c r="J1" s="171"/>
      <c r="K1" s="54"/>
      <c r="L1" s="54"/>
      <c r="M1" s="167" t="str">
        <f>'ブロック　割振り'!B1</f>
        <v>２月１５日（土）</v>
      </c>
      <c r="N1" s="167"/>
      <c r="O1" s="167"/>
      <c r="P1" s="167"/>
      <c r="Q1" s="167" t="s">
        <v>135</v>
      </c>
    </row>
    <row r="2" spans="1:17" ht="13.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54"/>
      <c r="L2" s="54"/>
      <c r="M2" s="167"/>
      <c r="N2" s="167"/>
      <c r="O2" s="167"/>
      <c r="P2" s="167"/>
      <c r="Q2" s="167"/>
    </row>
    <row r="4" spans="1:23" ht="13.5">
      <c r="A4" s="68" t="str">
        <f>'ブロック　割振り'!B14</f>
        <v>修善寺体育館</v>
      </c>
      <c r="B4" s="56"/>
      <c r="C4" s="56"/>
      <c r="D4" s="56"/>
      <c r="E4" s="56"/>
      <c r="F4" s="56"/>
      <c r="G4" s="68" t="str">
        <f>'ブロック　割振り'!B16</f>
        <v>大仁小学校</v>
      </c>
      <c r="H4" s="56"/>
      <c r="I4" s="56"/>
      <c r="J4" s="56"/>
      <c r="K4" s="56"/>
      <c r="L4" s="56"/>
      <c r="M4" s="68" t="str">
        <f>'ブロック　割振り'!B16</f>
        <v>大仁小学校</v>
      </c>
      <c r="N4" s="56"/>
      <c r="O4" s="56"/>
      <c r="P4" s="56"/>
      <c r="Q4" s="56"/>
      <c r="R4" s="56"/>
      <c r="S4" s="68" t="str">
        <f>'ブロック　割振り'!B20</f>
        <v>長岡中学校</v>
      </c>
      <c r="T4" s="56"/>
      <c r="U4" s="56"/>
      <c r="V4" s="56"/>
      <c r="W4" s="56"/>
    </row>
    <row r="5" spans="1:23" ht="13.5">
      <c r="A5" s="172" t="s">
        <v>126</v>
      </c>
      <c r="B5" s="173"/>
      <c r="C5" s="173"/>
      <c r="D5" s="173"/>
      <c r="E5" s="174"/>
      <c r="F5" s="56"/>
      <c r="G5" s="172" t="s">
        <v>127</v>
      </c>
      <c r="H5" s="173"/>
      <c r="I5" s="173"/>
      <c r="J5" s="173"/>
      <c r="K5" s="174"/>
      <c r="L5" s="58"/>
      <c r="M5" s="172" t="s">
        <v>128</v>
      </c>
      <c r="N5" s="173"/>
      <c r="O5" s="173"/>
      <c r="P5" s="173"/>
      <c r="Q5" s="174"/>
      <c r="R5" s="56"/>
      <c r="S5" s="172" t="s">
        <v>129</v>
      </c>
      <c r="T5" s="173"/>
      <c r="U5" s="173"/>
      <c r="V5" s="173"/>
      <c r="W5" s="174"/>
    </row>
    <row r="6" spans="1:23" ht="15" customHeight="1">
      <c r="A6" s="59">
        <v>1</v>
      </c>
      <c r="B6" s="175" t="str">
        <f>'ブロック　割振り'!E14</f>
        <v>桜　丘</v>
      </c>
      <c r="C6" s="176"/>
      <c r="D6" s="176"/>
      <c r="E6" s="177"/>
      <c r="F6" s="56"/>
      <c r="G6" s="59">
        <v>1</v>
      </c>
      <c r="H6" s="175" t="str">
        <f>'ブロック　割振り'!E16</f>
        <v>渋　沢</v>
      </c>
      <c r="I6" s="176"/>
      <c r="J6" s="176"/>
      <c r="K6" s="177"/>
      <c r="L6" s="58"/>
      <c r="M6" s="59">
        <v>1</v>
      </c>
      <c r="N6" s="175" t="str">
        <f>'ブロック　割振り'!E18</f>
        <v>Ｋ Ｊｒ</v>
      </c>
      <c r="O6" s="176"/>
      <c r="P6" s="176"/>
      <c r="Q6" s="177"/>
      <c r="R6" s="56"/>
      <c r="S6" s="59">
        <v>1</v>
      </c>
      <c r="T6" s="175" t="str">
        <f>'ブロック　割振り'!E20</f>
        <v>伊勢原</v>
      </c>
      <c r="U6" s="176"/>
      <c r="V6" s="176"/>
      <c r="W6" s="177"/>
    </row>
    <row r="7" spans="1:23" ht="15" customHeight="1">
      <c r="A7" s="59">
        <v>2</v>
      </c>
      <c r="B7" s="175" t="str">
        <f>'ブロック　割振り'!F14</f>
        <v>富士吉田選抜Ｂ</v>
      </c>
      <c r="C7" s="176"/>
      <c r="D7" s="176"/>
      <c r="E7" s="177"/>
      <c r="F7" s="56"/>
      <c r="G7" s="59">
        <v>2</v>
      </c>
      <c r="H7" s="175" t="str">
        <f>'ブロック　割振り'!F16</f>
        <v>中巨摩選抜</v>
      </c>
      <c r="I7" s="176"/>
      <c r="J7" s="176"/>
      <c r="K7" s="177"/>
      <c r="L7" s="58"/>
      <c r="M7" s="59">
        <v>2</v>
      </c>
      <c r="N7" s="175" t="str">
        <f>'ブロック　割振り'!F18</f>
        <v>東山梨選抜</v>
      </c>
      <c r="O7" s="176"/>
      <c r="P7" s="176"/>
      <c r="Q7" s="177"/>
      <c r="R7" s="56"/>
      <c r="S7" s="59">
        <v>2</v>
      </c>
      <c r="T7" s="175" t="str">
        <f>'ブロック　割振り'!F20</f>
        <v>上野原</v>
      </c>
      <c r="U7" s="176"/>
      <c r="V7" s="176"/>
      <c r="W7" s="177"/>
    </row>
    <row r="8" spans="1:23" ht="15" customHeight="1">
      <c r="A8" s="59">
        <v>3</v>
      </c>
      <c r="B8" s="175" t="str">
        <f>'ブロック　割振り'!G14</f>
        <v>安倍口</v>
      </c>
      <c r="C8" s="176"/>
      <c r="D8" s="176"/>
      <c r="E8" s="177"/>
      <c r="F8" s="56"/>
      <c r="G8" s="59">
        <v>3</v>
      </c>
      <c r="H8" s="175" t="str">
        <f>'ブロック　割振り'!G16</f>
        <v>大里西</v>
      </c>
      <c r="I8" s="176"/>
      <c r="J8" s="176"/>
      <c r="K8" s="177"/>
      <c r="L8" s="58"/>
      <c r="M8" s="59">
        <v>3</v>
      </c>
      <c r="N8" s="175" t="str">
        <f>'ブロック　割振り'!G18</f>
        <v>清水教室Ａ</v>
      </c>
      <c r="O8" s="176"/>
      <c r="P8" s="176"/>
      <c r="Q8" s="177"/>
      <c r="R8" s="56"/>
      <c r="S8" s="59">
        <v>3</v>
      </c>
      <c r="T8" s="175" t="str">
        <f>'ブロック　割振り'!G20</f>
        <v>清水教室Ｂ</v>
      </c>
      <c r="U8" s="176"/>
      <c r="V8" s="176"/>
      <c r="W8" s="177"/>
    </row>
    <row r="9" spans="1:23" ht="15" customHeight="1">
      <c r="A9" s="59">
        <v>4</v>
      </c>
      <c r="B9" s="175" t="str">
        <f>'ブロック　割振り'!H14</f>
        <v>伊豆教室Ｂ</v>
      </c>
      <c r="C9" s="176"/>
      <c r="D9" s="176"/>
      <c r="E9" s="177"/>
      <c r="F9" s="56"/>
      <c r="G9" s="59">
        <v>4</v>
      </c>
      <c r="H9" s="175" t="str">
        <f>'ブロック　割振り'!H16</f>
        <v>丘フロッキーズ</v>
      </c>
      <c r="I9" s="176"/>
      <c r="J9" s="176"/>
      <c r="K9" s="177"/>
      <c r="L9" s="58"/>
      <c r="M9" s="59">
        <v>4</v>
      </c>
      <c r="N9" s="175" t="str">
        <f>'ブロック　割振り'!H18</f>
        <v>伊豆教室Ｊｒ</v>
      </c>
      <c r="O9" s="176"/>
      <c r="P9" s="176"/>
      <c r="Q9" s="177"/>
      <c r="R9" s="56"/>
      <c r="S9" s="59">
        <v>4</v>
      </c>
      <c r="T9" s="175" t="str">
        <f>'ブロック　割振り'!H20</f>
        <v>ＳＵＢ６FUJI</v>
      </c>
      <c r="U9" s="176"/>
      <c r="V9" s="176"/>
      <c r="W9" s="177"/>
    </row>
    <row r="10" spans="1:28" ht="13.5">
      <c r="A10" s="56"/>
      <c r="B10" s="56"/>
      <c r="C10" s="56"/>
      <c r="D10" s="56"/>
      <c r="E10" s="56"/>
      <c r="F10" s="56"/>
      <c r="G10" s="56"/>
      <c r="H10" s="56"/>
      <c r="I10" s="60"/>
      <c r="J10" s="61"/>
      <c r="K10" s="61"/>
      <c r="L10" s="56"/>
      <c r="M10" s="62"/>
      <c r="N10" s="62"/>
      <c r="O10" s="62"/>
      <c r="P10" s="62"/>
      <c r="Q10" s="62"/>
      <c r="R10" s="56"/>
      <c r="S10" s="62"/>
      <c r="T10" s="62"/>
      <c r="U10" s="62"/>
      <c r="V10" s="62"/>
      <c r="W10" s="62"/>
      <c r="AA10" s="63"/>
      <c r="AB10" s="63"/>
    </row>
    <row r="11" spans="1:27" ht="21" customHeight="1">
      <c r="A11" s="70" t="str">
        <f>B9</f>
        <v>伊豆教室Ｂ</v>
      </c>
      <c r="B11" s="66"/>
      <c r="C11" s="57" t="s">
        <v>45</v>
      </c>
      <c r="D11" s="67"/>
      <c r="E11" s="71" t="str">
        <f>B6</f>
        <v>桜　丘</v>
      </c>
      <c r="F11" s="65"/>
      <c r="G11" s="57" t="str">
        <f>H9</f>
        <v>丘フロッキーズ</v>
      </c>
      <c r="H11" s="66"/>
      <c r="I11" s="57" t="s">
        <v>45</v>
      </c>
      <c r="J11" s="67"/>
      <c r="K11" s="74" t="str">
        <f>H6</f>
        <v>渋　沢</v>
      </c>
      <c r="L11" s="64"/>
      <c r="M11" s="72" t="str">
        <f>N9</f>
        <v>伊豆教室Ｊｒ</v>
      </c>
      <c r="N11" s="66"/>
      <c r="O11" s="57" t="s">
        <v>44</v>
      </c>
      <c r="P11" s="67"/>
      <c r="Q11" s="74" t="str">
        <f>N6</f>
        <v>Ｋ Ｊｒ</v>
      </c>
      <c r="R11" s="65"/>
      <c r="S11" s="72" t="str">
        <f>T9</f>
        <v>ＳＵＢ６FUJI</v>
      </c>
      <c r="T11" s="66"/>
      <c r="U11" s="57" t="s">
        <v>44</v>
      </c>
      <c r="V11" s="67"/>
      <c r="W11" s="74" t="str">
        <f>T6</f>
        <v>伊勢原</v>
      </c>
      <c r="X11" s="63"/>
      <c r="AA11" s="63"/>
    </row>
    <row r="12" spans="1:27" ht="21" customHeight="1">
      <c r="A12" s="91" t="str">
        <f>B7</f>
        <v>富士吉田選抜Ｂ</v>
      </c>
      <c r="B12" s="66"/>
      <c r="C12" s="57" t="s">
        <v>45</v>
      </c>
      <c r="D12" s="67"/>
      <c r="E12" s="71" t="str">
        <f>B8</f>
        <v>安倍口</v>
      </c>
      <c r="F12" s="65"/>
      <c r="G12" s="75" t="str">
        <f>H7</f>
        <v>中巨摩選抜</v>
      </c>
      <c r="H12" s="66"/>
      <c r="I12" s="57" t="s">
        <v>45</v>
      </c>
      <c r="J12" s="67"/>
      <c r="K12" s="74" t="str">
        <f>H8</f>
        <v>大里西</v>
      </c>
      <c r="L12" s="64"/>
      <c r="M12" s="72" t="str">
        <f>N7</f>
        <v>東山梨選抜</v>
      </c>
      <c r="N12" s="66"/>
      <c r="O12" s="57" t="s">
        <v>44</v>
      </c>
      <c r="P12" s="67"/>
      <c r="Q12" s="74" t="str">
        <f>N8</f>
        <v>清水教室Ａ</v>
      </c>
      <c r="R12" s="65"/>
      <c r="S12" s="72" t="str">
        <f>T7</f>
        <v>上野原</v>
      </c>
      <c r="T12" s="66"/>
      <c r="U12" s="57" t="s">
        <v>44</v>
      </c>
      <c r="V12" s="67"/>
      <c r="W12" s="74" t="str">
        <f>T8</f>
        <v>清水教室Ｂ</v>
      </c>
      <c r="X12" s="63"/>
      <c r="AA12" s="63"/>
    </row>
    <row r="13" spans="1:27" ht="21" customHeight="1">
      <c r="A13" s="70" t="str">
        <f>B6</f>
        <v>桜　丘</v>
      </c>
      <c r="B13" s="66"/>
      <c r="C13" s="57" t="s">
        <v>45</v>
      </c>
      <c r="D13" s="67"/>
      <c r="E13" s="71" t="str">
        <f>B8</f>
        <v>安倍口</v>
      </c>
      <c r="F13" s="65"/>
      <c r="G13" s="75" t="str">
        <f>H6</f>
        <v>渋　沢</v>
      </c>
      <c r="H13" s="66"/>
      <c r="I13" s="57" t="s">
        <v>45</v>
      </c>
      <c r="J13" s="67"/>
      <c r="K13" s="74" t="str">
        <f>H8</f>
        <v>大里西</v>
      </c>
      <c r="L13" s="64"/>
      <c r="M13" s="72" t="str">
        <f>N6</f>
        <v>Ｋ Ｊｒ</v>
      </c>
      <c r="N13" s="66"/>
      <c r="O13" s="57" t="s">
        <v>44</v>
      </c>
      <c r="P13" s="67"/>
      <c r="Q13" s="74" t="str">
        <f>N8</f>
        <v>清水教室Ａ</v>
      </c>
      <c r="R13" s="65"/>
      <c r="S13" s="72" t="str">
        <f>T6</f>
        <v>伊勢原</v>
      </c>
      <c r="T13" s="66"/>
      <c r="U13" s="57" t="s">
        <v>44</v>
      </c>
      <c r="V13" s="67"/>
      <c r="W13" s="74" t="str">
        <f>T8</f>
        <v>清水教室Ｂ</v>
      </c>
      <c r="X13" s="63"/>
      <c r="AA13" s="63"/>
    </row>
    <row r="14" spans="1:27" ht="21" customHeight="1">
      <c r="A14" s="91" t="str">
        <f>B7</f>
        <v>富士吉田選抜Ｂ</v>
      </c>
      <c r="B14" s="66"/>
      <c r="C14" s="57" t="s">
        <v>45</v>
      </c>
      <c r="D14" s="67"/>
      <c r="E14" s="71" t="str">
        <f>B9</f>
        <v>伊豆教室Ｂ</v>
      </c>
      <c r="F14" s="65"/>
      <c r="G14" s="75" t="str">
        <f>H7</f>
        <v>中巨摩選抜</v>
      </c>
      <c r="H14" s="66"/>
      <c r="I14" s="57" t="s">
        <v>45</v>
      </c>
      <c r="J14" s="67"/>
      <c r="K14" s="83" t="str">
        <f>H9</f>
        <v>丘フロッキーズ</v>
      </c>
      <c r="L14" s="64"/>
      <c r="M14" s="72" t="str">
        <f>N7</f>
        <v>東山梨選抜</v>
      </c>
      <c r="N14" s="66"/>
      <c r="O14" s="57" t="s">
        <v>44</v>
      </c>
      <c r="P14" s="67"/>
      <c r="Q14" s="74" t="str">
        <f>N9</f>
        <v>伊豆教室Ｊｒ</v>
      </c>
      <c r="R14" s="65"/>
      <c r="S14" s="72" t="str">
        <f>T7</f>
        <v>上野原</v>
      </c>
      <c r="T14" s="66"/>
      <c r="U14" s="57" t="s">
        <v>44</v>
      </c>
      <c r="V14" s="67"/>
      <c r="W14" s="74" t="str">
        <f>T9</f>
        <v>ＳＵＢ６FUJI</v>
      </c>
      <c r="X14" s="63"/>
      <c r="AA14" s="63"/>
    </row>
    <row r="15" spans="1:27" ht="21" customHeight="1">
      <c r="A15" s="70" t="str">
        <f>B6</f>
        <v>桜　丘</v>
      </c>
      <c r="B15" s="66"/>
      <c r="C15" s="57" t="s">
        <v>45</v>
      </c>
      <c r="D15" s="67"/>
      <c r="E15" s="83" t="str">
        <f>B7</f>
        <v>富士吉田選抜Ｂ</v>
      </c>
      <c r="F15" s="65"/>
      <c r="G15" s="75" t="str">
        <f>H6</f>
        <v>渋　沢</v>
      </c>
      <c r="H15" s="66"/>
      <c r="I15" s="57" t="s">
        <v>45</v>
      </c>
      <c r="J15" s="67"/>
      <c r="K15" s="74" t="str">
        <f>H7</f>
        <v>中巨摩選抜</v>
      </c>
      <c r="L15" s="64"/>
      <c r="M15" s="72" t="str">
        <f>N6</f>
        <v>Ｋ Ｊｒ</v>
      </c>
      <c r="N15" s="66"/>
      <c r="O15" s="57" t="s">
        <v>44</v>
      </c>
      <c r="P15" s="67"/>
      <c r="Q15" s="74" t="str">
        <f>N7</f>
        <v>東山梨選抜</v>
      </c>
      <c r="R15" s="65"/>
      <c r="S15" s="72" t="str">
        <f>T6</f>
        <v>伊勢原</v>
      </c>
      <c r="T15" s="66"/>
      <c r="U15" s="57" t="s">
        <v>44</v>
      </c>
      <c r="V15" s="67"/>
      <c r="W15" s="74" t="str">
        <f>T7</f>
        <v>上野原</v>
      </c>
      <c r="X15" s="63"/>
      <c r="AA15" s="63"/>
    </row>
    <row r="16" spans="1:27" ht="21" customHeight="1">
      <c r="A16" s="70" t="str">
        <f>B9</f>
        <v>伊豆教室Ｂ</v>
      </c>
      <c r="B16" s="66"/>
      <c r="C16" s="57" t="s">
        <v>45</v>
      </c>
      <c r="D16" s="67"/>
      <c r="E16" s="71" t="str">
        <f>B8</f>
        <v>安倍口</v>
      </c>
      <c r="F16" s="65"/>
      <c r="G16" s="57" t="str">
        <f>H9</f>
        <v>丘フロッキーズ</v>
      </c>
      <c r="H16" s="66"/>
      <c r="I16" s="57" t="s">
        <v>45</v>
      </c>
      <c r="J16" s="67"/>
      <c r="K16" s="74" t="str">
        <f>H8</f>
        <v>大里西</v>
      </c>
      <c r="L16" s="64"/>
      <c r="M16" s="72" t="str">
        <f>N9</f>
        <v>伊豆教室Ｊｒ</v>
      </c>
      <c r="N16" s="66"/>
      <c r="O16" s="57" t="s">
        <v>44</v>
      </c>
      <c r="P16" s="67"/>
      <c r="Q16" s="74" t="str">
        <f>N8</f>
        <v>清水教室Ａ</v>
      </c>
      <c r="R16" s="65"/>
      <c r="S16" s="72" t="str">
        <f>T9</f>
        <v>ＳＵＢ６FUJI</v>
      </c>
      <c r="T16" s="66"/>
      <c r="U16" s="57" t="s">
        <v>44</v>
      </c>
      <c r="V16" s="67"/>
      <c r="W16" s="74" t="str">
        <f>T8</f>
        <v>清水教室Ｂ</v>
      </c>
      <c r="X16" s="63"/>
      <c r="AA16" s="63"/>
    </row>
    <row r="17" spans="1:27" ht="13.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V17" s="63"/>
      <c r="AA17" s="63"/>
    </row>
    <row r="18" spans="1:22" ht="13.5">
      <c r="A18" s="68" t="str">
        <f>'ブロック　割振り'!B20</f>
        <v>長岡中学校</v>
      </c>
      <c r="B18" s="56"/>
      <c r="C18" s="56"/>
      <c r="D18" s="56"/>
      <c r="E18" s="56"/>
      <c r="F18" s="56"/>
      <c r="G18" s="68" t="str">
        <f>'ブロック　割振り'!B24</f>
        <v>狩野ドーム</v>
      </c>
      <c r="H18" s="56"/>
      <c r="I18" s="56"/>
      <c r="J18" s="56"/>
      <c r="K18" s="56"/>
      <c r="L18" s="56"/>
      <c r="M18" s="68" t="str">
        <f>'ブロック　割振り'!B24</f>
        <v>狩野ドーム</v>
      </c>
      <c r="N18" s="56"/>
      <c r="O18" s="56"/>
      <c r="P18" s="56"/>
      <c r="Q18" s="56"/>
      <c r="R18" s="56"/>
      <c r="V18" s="63"/>
    </row>
    <row r="19" spans="1:22" ht="13.5">
      <c r="A19" s="172" t="s">
        <v>130</v>
      </c>
      <c r="B19" s="173"/>
      <c r="C19" s="173"/>
      <c r="D19" s="173"/>
      <c r="E19" s="174"/>
      <c r="F19" s="56"/>
      <c r="G19" s="172" t="s">
        <v>131</v>
      </c>
      <c r="H19" s="173"/>
      <c r="I19" s="173"/>
      <c r="J19" s="173"/>
      <c r="K19" s="174"/>
      <c r="L19" s="58"/>
      <c r="M19" s="172" t="s">
        <v>132</v>
      </c>
      <c r="N19" s="173"/>
      <c r="O19" s="173"/>
      <c r="P19" s="173"/>
      <c r="Q19" s="174"/>
      <c r="R19" s="56"/>
      <c r="V19" s="63"/>
    </row>
    <row r="20" spans="1:22" ht="15" customHeight="1">
      <c r="A20" s="59">
        <v>1</v>
      </c>
      <c r="B20" s="175" t="str">
        <f>'ブロック　割振り'!E22</f>
        <v>成　瀬</v>
      </c>
      <c r="C20" s="176"/>
      <c r="D20" s="176"/>
      <c r="E20" s="177"/>
      <c r="F20" s="56"/>
      <c r="G20" s="59">
        <v>1</v>
      </c>
      <c r="H20" s="175" t="str">
        <f>'ブロック　割振り'!E24</f>
        <v>秦野サンキッズ</v>
      </c>
      <c r="I20" s="176"/>
      <c r="J20" s="176"/>
      <c r="K20" s="177"/>
      <c r="L20" s="58"/>
      <c r="M20" s="59">
        <v>1</v>
      </c>
      <c r="N20" s="175" t="str">
        <f>'ブロック　割振り'!E26</f>
        <v>富士吉田選抜Ａ</v>
      </c>
      <c r="O20" s="176"/>
      <c r="P20" s="176"/>
      <c r="Q20" s="177"/>
      <c r="R20" s="56"/>
      <c r="V20" s="63"/>
    </row>
    <row r="21" spans="1:22" ht="15" customHeight="1">
      <c r="A21" s="59">
        <v>2</v>
      </c>
      <c r="B21" s="175" t="str">
        <f>'ブロック　割振り'!F22</f>
        <v>鳥　沢</v>
      </c>
      <c r="C21" s="176"/>
      <c r="D21" s="176"/>
      <c r="E21" s="177"/>
      <c r="F21" s="56"/>
      <c r="G21" s="59">
        <v>2</v>
      </c>
      <c r="H21" s="175" t="str">
        <f>'ブロック　割振り'!F24</f>
        <v>甲斐の国籠球</v>
      </c>
      <c r="I21" s="176"/>
      <c r="J21" s="176"/>
      <c r="K21" s="177"/>
      <c r="L21" s="58"/>
      <c r="M21" s="59">
        <v>2</v>
      </c>
      <c r="N21" s="175" t="str">
        <f>'ブロック　割振り'!F26</f>
        <v>知多ミニバス</v>
      </c>
      <c r="O21" s="176"/>
      <c r="P21" s="176"/>
      <c r="Q21" s="177"/>
      <c r="R21" s="56"/>
      <c r="V21" s="63"/>
    </row>
    <row r="22" spans="1:22" ht="15" customHeight="1">
      <c r="A22" s="59">
        <v>3</v>
      </c>
      <c r="B22" s="175" t="str">
        <f>'ブロック　割振り'!G22</f>
        <v>清水町ＫＦ</v>
      </c>
      <c r="C22" s="176"/>
      <c r="D22" s="176"/>
      <c r="E22" s="177"/>
      <c r="F22" s="56"/>
      <c r="G22" s="59">
        <v>3</v>
      </c>
      <c r="H22" s="175" t="str">
        <f>'ブロック　割振り'!G24</f>
        <v>長　泉</v>
      </c>
      <c r="I22" s="176"/>
      <c r="J22" s="176"/>
      <c r="K22" s="177"/>
      <c r="L22" s="58"/>
      <c r="M22" s="59">
        <v>3</v>
      </c>
      <c r="N22" s="175" t="str">
        <f>'ブロック　割振り'!G26</f>
        <v>片　浜</v>
      </c>
      <c r="O22" s="176"/>
      <c r="P22" s="176"/>
      <c r="Q22" s="177"/>
      <c r="R22" s="56"/>
      <c r="V22" s="63"/>
    </row>
    <row r="23" spans="1:22" ht="15" customHeight="1">
      <c r="A23" s="59">
        <v>4</v>
      </c>
      <c r="B23" s="175" t="str">
        <f>'ブロック　割振り'!H22</f>
        <v>伊豆教室Ａ</v>
      </c>
      <c r="C23" s="176"/>
      <c r="D23" s="176"/>
      <c r="E23" s="177"/>
      <c r="F23" s="56"/>
      <c r="G23" s="59">
        <v>4</v>
      </c>
      <c r="H23" s="175" t="str">
        <f>'ブロック　割振り'!H24</f>
        <v>大　岡</v>
      </c>
      <c r="I23" s="176"/>
      <c r="J23" s="176"/>
      <c r="K23" s="177"/>
      <c r="L23" s="58"/>
      <c r="M23" s="59">
        <v>4</v>
      </c>
      <c r="N23" s="175" t="str">
        <f>'ブロック　割振り'!H26</f>
        <v>伊豆教室Ｃ</v>
      </c>
      <c r="O23" s="176"/>
      <c r="P23" s="176"/>
      <c r="Q23" s="177"/>
      <c r="R23" s="56"/>
      <c r="V23" s="63"/>
    </row>
    <row r="24" spans="1:19" ht="13.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63"/>
    </row>
    <row r="25" spans="1:19" ht="21" customHeight="1">
      <c r="A25" s="70" t="str">
        <f>B23</f>
        <v>伊豆教室Ａ</v>
      </c>
      <c r="B25" s="95"/>
      <c r="C25" s="73" t="s">
        <v>44</v>
      </c>
      <c r="D25" s="96"/>
      <c r="E25" s="71" t="str">
        <f>B20</f>
        <v>成　瀬</v>
      </c>
      <c r="F25" s="65"/>
      <c r="G25" s="70" t="str">
        <f>H23</f>
        <v>大　岡</v>
      </c>
      <c r="H25" s="66"/>
      <c r="I25" s="57" t="s">
        <v>44</v>
      </c>
      <c r="J25" s="67"/>
      <c r="K25" s="83" t="str">
        <f>H20</f>
        <v>秦野サンキッズ</v>
      </c>
      <c r="L25" s="62"/>
      <c r="M25" s="70" t="str">
        <f>N23</f>
        <v>伊豆教室Ｃ</v>
      </c>
      <c r="N25" s="66"/>
      <c r="O25" s="57" t="s">
        <v>44</v>
      </c>
      <c r="P25" s="67"/>
      <c r="Q25" s="83" t="str">
        <f>N20</f>
        <v>富士吉田選抜Ａ</v>
      </c>
      <c r="R25" s="69"/>
      <c r="S25" s="63"/>
    </row>
    <row r="26" spans="1:19" ht="21" customHeight="1">
      <c r="A26" s="70" t="str">
        <f>B21</f>
        <v>鳥　沢</v>
      </c>
      <c r="B26" s="95"/>
      <c r="C26" s="73" t="s">
        <v>44</v>
      </c>
      <c r="D26" s="96"/>
      <c r="E26" s="71" t="str">
        <f>B22</f>
        <v>清水町ＫＦ</v>
      </c>
      <c r="F26" s="65"/>
      <c r="G26" s="91" t="str">
        <f>H21</f>
        <v>甲斐の国籠球</v>
      </c>
      <c r="H26" s="66"/>
      <c r="I26" s="57" t="s">
        <v>44</v>
      </c>
      <c r="J26" s="67"/>
      <c r="K26" s="71" t="str">
        <f>H22</f>
        <v>長　泉</v>
      </c>
      <c r="L26" s="62"/>
      <c r="M26" s="70" t="str">
        <f>N21</f>
        <v>知多ミニバス</v>
      </c>
      <c r="N26" s="66"/>
      <c r="O26" s="57" t="s">
        <v>44</v>
      </c>
      <c r="P26" s="67"/>
      <c r="Q26" s="71" t="str">
        <f>N22</f>
        <v>片　浜</v>
      </c>
      <c r="R26" s="69"/>
      <c r="S26" s="63"/>
    </row>
    <row r="27" spans="1:19" ht="21" customHeight="1">
      <c r="A27" s="70" t="str">
        <f>B20</f>
        <v>成　瀬</v>
      </c>
      <c r="B27" s="95"/>
      <c r="C27" s="73" t="s">
        <v>44</v>
      </c>
      <c r="D27" s="96"/>
      <c r="E27" s="71" t="str">
        <f>B22</f>
        <v>清水町ＫＦ</v>
      </c>
      <c r="F27" s="65"/>
      <c r="G27" s="91" t="str">
        <f>H20</f>
        <v>秦野サンキッズ</v>
      </c>
      <c r="H27" s="66"/>
      <c r="I27" s="57" t="s">
        <v>44</v>
      </c>
      <c r="J27" s="67"/>
      <c r="K27" s="71" t="str">
        <f>H22</f>
        <v>長　泉</v>
      </c>
      <c r="L27" s="62"/>
      <c r="M27" s="91" t="str">
        <f>N20</f>
        <v>富士吉田選抜Ａ</v>
      </c>
      <c r="N27" s="66"/>
      <c r="O27" s="57" t="s">
        <v>44</v>
      </c>
      <c r="P27" s="67"/>
      <c r="Q27" s="71" t="str">
        <f>N22</f>
        <v>片　浜</v>
      </c>
      <c r="R27" s="69"/>
      <c r="S27" s="63"/>
    </row>
    <row r="28" spans="1:19" ht="21" customHeight="1">
      <c r="A28" s="70" t="str">
        <f>B21</f>
        <v>鳥　沢</v>
      </c>
      <c r="B28" s="95"/>
      <c r="C28" s="73" t="s">
        <v>44</v>
      </c>
      <c r="D28" s="96"/>
      <c r="E28" s="71" t="str">
        <f>B23</f>
        <v>伊豆教室Ａ</v>
      </c>
      <c r="F28" s="65"/>
      <c r="G28" s="91" t="str">
        <f>H21</f>
        <v>甲斐の国籠球</v>
      </c>
      <c r="H28" s="66"/>
      <c r="I28" s="57" t="s">
        <v>44</v>
      </c>
      <c r="J28" s="67"/>
      <c r="K28" s="71" t="str">
        <f>H23</f>
        <v>大　岡</v>
      </c>
      <c r="L28" s="62"/>
      <c r="M28" s="70" t="str">
        <f>N21</f>
        <v>知多ミニバス</v>
      </c>
      <c r="N28" s="66"/>
      <c r="O28" s="57" t="s">
        <v>44</v>
      </c>
      <c r="P28" s="67"/>
      <c r="Q28" s="71" t="str">
        <f>N23</f>
        <v>伊豆教室Ｃ</v>
      </c>
      <c r="R28" s="69"/>
      <c r="S28" s="63"/>
    </row>
    <row r="29" spans="1:19" ht="21" customHeight="1">
      <c r="A29" s="70" t="str">
        <f>B20</f>
        <v>成　瀬</v>
      </c>
      <c r="B29" s="95"/>
      <c r="C29" s="73" t="s">
        <v>44</v>
      </c>
      <c r="D29" s="96"/>
      <c r="E29" s="71" t="str">
        <f>B21</f>
        <v>鳥　沢</v>
      </c>
      <c r="F29" s="65"/>
      <c r="G29" s="91" t="str">
        <f>H20</f>
        <v>秦野サンキッズ</v>
      </c>
      <c r="H29" s="66"/>
      <c r="I29" s="57" t="s">
        <v>44</v>
      </c>
      <c r="J29" s="67"/>
      <c r="K29" s="83" t="str">
        <f>H21</f>
        <v>甲斐の国籠球</v>
      </c>
      <c r="L29" s="62"/>
      <c r="M29" s="91" t="str">
        <f>N20</f>
        <v>富士吉田選抜Ａ</v>
      </c>
      <c r="N29" s="66"/>
      <c r="O29" s="57" t="s">
        <v>44</v>
      </c>
      <c r="P29" s="67"/>
      <c r="Q29" s="71" t="str">
        <f>N21</f>
        <v>知多ミニバス</v>
      </c>
      <c r="R29" s="69"/>
      <c r="S29" s="63"/>
    </row>
    <row r="30" spans="1:18" ht="21" customHeight="1">
      <c r="A30" s="70" t="str">
        <f>B23</f>
        <v>伊豆教室Ａ</v>
      </c>
      <c r="B30" s="95"/>
      <c r="C30" s="73" t="s">
        <v>44</v>
      </c>
      <c r="D30" s="96"/>
      <c r="E30" s="71" t="str">
        <f>B22</f>
        <v>清水町ＫＦ</v>
      </c>
      <c r="F30" s="65"/>
      <c r="G30" s="70" t="str">
        <f>H23</f>
        <v>大　岡</v>
      </c>
      <c r="H30" s="66"/>
      <c r="I30" s="57" t="s">
        <v>44</v>
      </c>
      <c r="J30" s="67"/>
      <c r="K30" s="71" t="str">
        <f>H22</f>
        <v>長　泉</v>
      </c>
      <c r="L30" s="62"/>
      <c r="M30" s="70" t="str">
        <f>N23</f>
        <v>伊豆教室Ｃ</v>
      </c>
      <c r="N30" s="66"/>
      <c r="O30" s="57" t="s">
        <v>44</v>
      </c>
      <c r="P30" s="67"/>
      <c r="Q30" s="71" t="str">
        <f>N22</f>
        <v>片　浜</v>
      </c>
      <c r="R30" s="69"/>
    </row>
    <row r="31" spans="1:17" ht="18.75" customHeight="1">
      <c r="A31" s="89"/>
      <c r="B31" s="88"/>
      <c r="C31" s="88"/>
      <c r="D31" s="88"/>
      <c r="E31" s="89"/>
      <c r="F31" s="56"/>
      <c r="G31" s="89"/>
      <c r="H31" s="88"/>
      <c r="I31" s="88"/>
      <c r="J31" s="88"/>
      <c r="K31" s="89"/>
      <c r="L31" s="62"/>
      <c r="M31" s="89"/>
      <c r="N31" s="88"/>
      <c r="O31" s="88"/>
      <c r="P31" s="88"/>
      <c r="Q31" s="89"/>
    </row>
    <row r="32" spans="1:17" ht="18.75" customHeight="1">
      <c r="A32" s="90"/>
      <c r="B32" s="62"/>
      <c r="C32" s="62"/>
      <c r="D32" s="62"/>
      <c r="E32" s="90"/>
      <c r="G32" s="90"/>
      <c r="H32" s="62"/>
      <c r="I32" s="62"/>
      <c r="J32" s="62"/>
      <c r="K32" s="90"/>
      <c r="L32" s="63"/>
      <c r="M32" s="90"/>
      <c r="N32" s="62"/>
      <c r="O32" s="62"/>
      <c r="P32" s="62"/>
      <c r="Q32" s="90"/>
    </row>
  </sheetData>
  <sheetProtection/>
  <mergeCells count="38">
    <mergeCell ref="B22:E22"/>
    <mergeCell ref="H22:K22"/>
    <mergeCell ref="N22:Q22"/>
    <mergeCell ref="G19:K19"/>
    <mergeCell ref="M19:Q19"/>
    <mergeCell ref="B20:E20"/>
    <mergeCell ref="H20:K20"/>
    <mergeCell ref="N20:Q20"/>
    <mergeCell ref="B21:E21"/>
    <mergeCell ref="H21:K21"/>
    <mergeCell ref="T7:W7"/>
    <mergeCell ref="B8:E8"/>
    <mergeCell ref="H8:K8"/>
    <mergeCell ref="N8:Q8"/>
    <mergeCell ref="T8:W8"/>
    <mergeCell ref="B7:E7"/>
    <mergeCell ref="H7:K7"/>
    <mergeCell ref="N7:Q7"/>
    <mergeCell ref="N21:Q21"/>
    <mergeCell ref="S5:W5"/>
    <mergeCell ref="B6:E6"/>
    <mergeCell ref="H6:K6"/>
    <mergeCell ref="N6:Q6"/>
    <mergeCell ref="T6:W6"/>
    <mergeCell ref="B9:E9"/>
    <mergeCell ref="H9:K9"/>
    <mergeCell ref="N9:Q9"/>
    <mergeCell ref="T9:W9"/>
    <mergeCell ref="M1:P2"/>
    <mergeCell ref="Q1:Q2"/>
    <mergeCell ref="A19:E19"/>
    <mergeCell ref="B23:E23"/>
    <mergeCell ref="H23:K23"/>
    <mergeCell ref="N23:Q23"/>
    <mergeCell ref="A1:J2"/>
    <mergeCell ref="A5:E5"/>
    <mergeCell ref="G5:K5"/>
    <mergeCell ref="M5:Q5"/>
  </mergeCells>
  <printOptions/>
  <pageMargins left="0.3937007874015748" right="0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</dc:creator>
  <cp:keywords/>
  <dc:description/>
  <cp:lastModifiedBy>萩原大義</cp:lastModifiedBy>
  <cp:lastPrinted>2014-01-30T01:41:22Z</cp:lastPrinted>
  <dcterms:created xsi:type="dcterms:W3CDTF">2004-06-03T13:51:53Z</dcterms:created>
  <dcterms:modified xsi:type="dcterms:W3CDTF">2014-02-03T09:04:26Z</dcterms:modified>
  <cp:category/>
  <cp:version/>
  <cp:contentType/>
  <cp:contentStatus/>
</cp:coreProperties>
</file>